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oelingen 1729-1796" sheetId="1" r:id="rId4"/>
    <sheet name="’s-Gravenvoeren 1770-1796" sheetId="2" r:id="rId5"/>
    <sheet name="Sint-Martens-Voeren 1770-1796" sheetId="3" r:id="rId6"/>
    <sheet name="Sint-Pieters-Voeren 1760-1796" sheetId="4" r:id="rId7"/>
    <sheet name="Teuven-Remersdaal 1770-1796" sheetId="5" r:id="rId8"/>
    <sheet name="Eerste kind" sheetId="6" r:id="rId9"/>
    <sheet name="Weekdag" sheetId="7" r:id="rId10"/>
    <sheet name="Maand" sheetId="8" r:id="rId11"/>
    <sheet name="Herkomst" sheetId="9" r:id="rId12"/>
  </sheets>
</workbook>
</file>

<file path=xl/sharedStrings.xml><?xml version="1.0" encoding="utf-8"?>
<sst xmlns="http://schemas.openxmlformats.org/spreadsheetml/2006/main" uniqueCount="6716">
  <si>
    <t>Datum</t>
  </si>
  <si>
    <t>HKP</t>
  </si>
  <si>
    <t>Man</t>
  </si>
  <si>
    <t>Vrouw</t>
  </si>
  <si>
    <t>Getuige 1</t>
  </si>
  <si>
    <t>Getuige 2</t>
  </si>
  <si>
    <t>Getuige 3</t>
  </si>
  <si>
    <t>Getuige 4</t>
  </si>
  <si>
    <t>Getuige 5</t>
  </si>
  <si>
    <t>Opmerking</t>
  </si>
  <si>
    <t>1729.01.07</t>
  </si>
  <si>
    <t>Jamars, Dieudonné</t>
  </si>
  <si>
    <t>Goddal, Maria</t>
  </si>
  <si>
    <t>Janssen, Gerardus</t>
  </si>
  <si>
    <t>Vincent, Leonardus</t>
  </si>
  <si>
    <t>Schafs, Tossanus</t>
  </si>
  <si>
    <t>1729.02.24</t>
  </si>
  <si>
    <t>Gilissen, Hallein (Berneau)</t>
  </si>
  <si>
    <t>Keieux, Joanna (Moelingen)</t>
  </si>
  <si>
    <t>Gilissen, Joannes</t>
  </si>
  <si>
    <t>Keieux Anna Maria</t>
  </si>
  <si>
    <t>Pontis, Maria</t>
  </si>
  <si>
    <t>1730.05.30</t>
  </si>
  <si>
    <t>Pontis, Baltus (weduwnaar)</t>
  </si>
  <si>
    <t>Keieux, Catharina (weduwe)</t>
  </si>
  <si>
    <t>Detrox, Joanna</t>
  </si>
  <si>
    <t>Roijen, Christianus</t>
  </si>
  <si>
    <t>1731.01.15</t>
  </si>
  <si>
    <t>Straet, Michael (Moelingen, weduwnaar)</t>
  </si>
  <si>
    <t>Janssen, Barbara (Mesch)</t>
  </si>
  <si>
    <t>Janssen, Paulus</t>
  </si>
  <si>
    <t>Gelroe, Lambertus</t>
  </si>
  <si>
    <t>Janssen, Maria</t>
  </si>
  <si>
    <t>1731.04.08</t>
  </si>
  <si>
    <t>Delvigne, Joannes (Hermalle)</t>
  </si>
  <si>
    <t>Lion, Joanna (Moelingen)</t>
  </si>
  <si>
    <t>Delvigne, Ludovicus</t>
  </si>
  <si>
    <t>Gijssemans, Maria</t>
  </si>
  <si>
    <t>Gijssemans, Coenrard</t>
  </si>
  <si>
    <t>de Loneux, Joanna</t>
  </si>
  <si>
    <t>1731.05.06</t>
  </si>
  <si>
    <t>Aens, Andreas</t>
  </si>
  <si>
    <t>Beckers, Christina</t>
  </si>
  <si>
    <t>Aens, Catharina</t>
  </si>
  <si>
    <t>1731.11.04</t>
  </si>
  <si>
    <t>Beckers, Wilhelmus (Moelingen)</t>
  </si>
  <si>
    <t>Magermans, Catharina (Margraten, * Mortroux)</t>
  </si>
  <si>
    <t>Beckers, Aegidius</t>
  </si>
  <si>
    <t>Rutten, Catharina</t>
  </si>
  <si>
    <t>Closon, Jacobus (Liège, parochie Santa Veronica)</t>
  </si>
  <si>
    <t>Sauvage, Joanna (Visé, + Eijsden, Breust)</t>
  </si>
  <si>
    <t>Donnêt, François</t>
  </si>
  <si>
    <t>Closon, Petrus</t>
  </si>
  <si>
    <t>Reima, Maria</t>
  </si>
  <si>
    <t>1731.11.30</t>
  </si>
  <si>
    <t>van Aubel, Joannes (Moelingen)</t>
  </si>
  <si>
    <t>Traen, Anna (Moelingen)</t>
  </si>
  <si>
    <t>Traen, Helena</t>
  </si>
  <si>
    <t>1732.01.13</t>
  </si>
  <si>
    <t>Vincent, Leonardus (Moelingen)</t>
  </si>
  <si>
    <t>Martin, Catharina (Visé)</t>
  </si>
  <si>
    <t>Plusquin, Wilhelmus</t>
  </si>
  <si>
    <t>1732.02.21</t>
  </si>
  <si>
    <t>Lions, Andreas (Moelingen, militair)</t>
  </si>
  <si>
    <t>Beauxjean, Catharina (Rijckholt)</t>
  </si>
  <si>
    <t>Marten, Maria Elisabeth</t>
  </si>
  <si>
    <t>1733.04.26</t>
  </si>
  <si>
    <t>Schafs, Wilhelmus (Moelingen)</t>
  </si>
  <si>
    <t>Lentiens, Gertrudis (Moelingen)</t>
  </si>
  <si>
    <t>Schafs, Godefridus</t>
  </si>
  <si>
    <t>Teucht, Elisabeth</t>
  </si>
  <si>
    <t>1733.11.24</t>
  </si>
  <si>
    <t>Denijs, Petrus Walterus (Hermalle)</t>
  </si>
  <si>
    <t>Loneux, Anna (Moelingen)</t>
  </si>
  <si>
    <t>Denijs, Franciscus</t>
  </si>
  <si>
    <t>Derkeinq, Baltasar</t>
  </si>
  <si>
    <t>Schroen, Joanna</t>
  </si>
  <si>
    <t>1733.11.18</t>
  </si>
  <si>
    <t>Wildschud, Nicolaus (Moelingen, soldaat in Navagne)</t>
  </si>
  <si>
    <t>van der Mullen, Elisabeth (Breust)</t>
  </si>
  <si>
    <t>Beyers, Franciscus</t>
  </si>
  <si>
    <t>Wijnants, Anna</t>
  </si>
  <si>
    <t>1735.05.15</t>
  </si>
  <si>
    <t>Desaert, Melchior</t>
  </si>
  <si>
    <t>Fresnaij, Catharina</t>
  </si>
  <si>
    <t>Lange, Jean</t>
  </si>
  <si>
    <t>Purnot, Simon</t>
  </si>
  <si>
    <t>Detrox, Ludovicus</t>
  </si>
  <si>
    <t>Beckers, Catharina</t>
  </si>
  <si>
    <t>Philippa, Maria Gertrudis</t>
  </si>
  <si>
    <t>1735.09.07</t>
  </si>
  <si>
    <t>Janssen, Guilielmus (Moelingen)</t>
  </si>
  <si>
    <t>Heijnen, Catharina (’s-Gravenvoeren)</t>
  </si>
  <si>
    <t>Munchen, Joannes</t>
  </si>
  <si>
    <t>Servaes, Joannes</t>
  </si>
  <si>
    <t>1735.09.21</t>
  </si>
  <si>
    <t>Gilissen, Floris</t>
  </si>
  <si>
    <t>Gijssemans, Anna</t>
  </si>
  <si>
    <t>1736.04.16</t>
  </si>
  <si>
    <t>Schafs, Godefridus (Moelingen)</t>
  </si>
  <si>
    <t>Mertens, Maria Barbara (Breust)</t>
  </si>
  <si>
    <t>Mertens, Joannes</t>
  </si>
  <si>
    <t>Mertens, Isabella</t>
  </si>
  <si>
    <t>Waernier, Margareta</t>
  </si>
  <si>
    <t>dispensatie wegens verwantschap</t>
  </si>
  <si>
    <t>1736.06.29</t>
  </si>
  <si>
    <t>Loneux, Lambertus</t>
  </si>
  <si>
    <t>Sauvage, Johanna</t>
  </si>
  <si>
    <t>Broers, Tossanus</t>
  </si>
  <si>
    <t>Royen, Joanna</t>
  </si>
  <si>
    <t>Jacobs, Petronella</t>
  </si>
  <si>
    <t>1737.03.03</t>
  </si>
  <si>
    <t>Loneux, Maria</t>
  </si>
  <si>
    <t>Purnot, Franciscus</t>
  </si>
  <si>
    <t>Lange, Joannes</t>
  </si>
  <si>
    <t>Loneux, Anna</t>
  </si>
  <si>
    <t>1737.06.10</t>
  </si>
  <si>
    <t>Rion, Paulus (Moelingen, * tolkantoor Navagne)</t>
  </si>
  <si>
    <t>Maka, Beatrix (Visé)</t>
  </si>
  <si>
    <t>Bartelaer, Laurentius</t>
  </si>
  <si>
    <t>Rion, Joannes</t>
  </si>
  <si>
    <t>Maka, Maria</t>
  </si>
  <si>
    <t>1738.02.26</t>
  </si>
  <si>
    <t>Olieslagers, Matthaeus Guilielmus (Moelingen, Navagne)</t>
  </si>
  <si>
    <t>Aussems, Maria Catharina, domicella (Aubel)</t>
  </si>
  <si>
    <t>Sarolia, Stephanus</t>
  </si>
  <si>
    <t>Olieslagers, Viola Isabella Theresia</t>
  </si>
  <si>
    <t>Brachy, Paschasia</t>
  </si>
  <si>
    <t>Wynants, Ida</t>
  </si>
  <si>
    <t>1738.??.27</t>
  </si>
  <si>
    <t>Loneux, Tossanus</t>
  </si>
  <si>
    <t>Blonden, Joanna</t>
  </si>
  <si>
    <t>van Glabeck, Wilhelmus</t>
  </si>
  <si>
    <t>van Glabeck, Matthaeus</t>
  </si>
  <si>
    <t>Tieuwissen, Maria</t>
  </si>
  <si>
    <t>1738.09.25</t>
  </si>
  <si>
    <t>Rademakers alias Wijnants, Petrus</t>
  </si>
  <si>
    <t>Watij, Anna</t>
  </si>
  <si>
    <t>Delvaux, Guilelmus</t>
  </si>
  <si>
    <t>Rosmer, Anna</t>
  </si>
  <si>
    <t>1739.02.02</t>
  </si>
  <si>
    <t>Gelroe, Catharina</t>
  </si>
  <si>
    <t>Broers, Henricus</t>
  </si>
  <si>
    <t>Ruth, Tossanus</t>
  </si>
  <si>
    <t>Gelroe, Agnes</t>
  </si>
  <si>
    <t>1739.07.18</t>
  </si>
  <si>
    <t>Broers, Georgius</t>
  </si>
  <si>
    <t>Box, Cornelia</t>
  </si>
  <si>
    <t>Box, Renerus</t>
  </si>
  <si>
    <t>Broers, Joanna</t>
  </si>
  <si>
    <t>1740.02.25</t>
  </si>
  <si>
    <t>Loneux, Philippus</t>
  </si>
  <si>
    <t>Monsae, Petronella (Berneau)</t>
  </si>
  <si>
    <t>Pontis, Joannes</t>
  </si>
  <si>
    <t>Loneux, Jean Pier</t>
  </si>
  <si>
    <t>1740.05.22</t>
  </si>
  <si>
    <t>Desart, Melchior (weduwnaar van Fresnaij, Catharina)</t>
  </si>
  <si>
    <t>Schepers, Ida</t>
  </si>
  <si>
    <t>Detrox, Joannes</t>
  </si>
  <si>
    <t>Beckers, Gilis</t>
  </si>
  <si>
    <t>de Pont, Maria Elisabetha</t>
  </si>
  <si>
    <t>Vincent, Maria</t>
  </si>
  <si>
    <t>1740.09.20</t>
  </si>
  <si>
    <t>Wijnants, Joannes (Moelingen, weduwnaar, pachter in Navagne)</t>
  </si>
  <si>
    <t>Frins, Anna Maria (Mechelen bij Gulpen)</t>
  </si>
  <si>
    <t>Pontis, Joannes (koster)</t>
  </si>
  <si>
    <t>Wijnants, Anna (dochter van Joannes)</t>
  </si>
  <si>
    <t>1741.01.08</t>
  </si>
  <si>
    <t>Purnot, Andreas (weduwnaar van Loneux, Odea)</t>
  </si>
  <si>
    <t>Simon, Catharina (weduwe van Keieux, Rondachus)</t>
  </si>
  <si>
    <t>Pontis, Joanna</t>
  </si>
  <si>
    <t>1741.02.02</t>
  </si>
  <si>
    <t>Traen, Joannes</t>
  </si>
  <si>
    <t>Vincent, Maria Margaretha</t>
  </si>
  <si>
    <t>Petit, Guilielmus</t>
  </si>
  <si>
    <t>Vincent, Catharina</t>
  </si>
  <si>
    <t>1741.09.15</t>
  </si>
  <si>
    <t>Beckers sive Plusquin, Guilielmus</t>
  </si>
  <si>
    <t>Broers, Maria</t>
  </si>
  <si>
    <t>Plusquin, Joannes</t>
  </si>
  <si>
    <t>Recken, Catharina</t>
  </si>
  <si>
    <t>1743.02.19</t>
  </si>
  <si>
    <t>Pontis, Joannes (Moelingen, koster)</t>
  </si>
  <si>
    <t>Gelroe, Anna Maria (Moelingen)</t>
  </si>
  <si>
    <t>Gelroe, Maria Agnes</t>
  </si>
  <si>
    <t>Schafs, Anna</t>
  </si>
  <si>
    <t>Simon, Anna</t>
  </si>
  <si>
    <t>1743.??.??</t>
  </si>
  <si>
    <t>Straet, Job</t>
  </si>
  <si>
    <t>Segers, Elisabeth</t>
  </si>
  <si>
    <t>Segers, Joannes</t>
  </si>
  <si>
    <t>Segers, Catharina</t>
  </si>
  <si>
    <t>1744.02.02</t>
  </si>
  <si>
    <t>Recken, Joannes (Moelingen)</t>
  </si>
  <si>
    <t>Hocquaij, Maria Margarita (Caestert, Breust)</t>
  </si>
  <si>
    <t>Schafs, Anna Maria</t>
  </si>
  <si>
    <t>1744.04.19</t>
  </si>
  <si>
    <t>Tresfontaine, Antonius Dionius (Mortier)</t>
  </si>
  <si>
    <t>Raddoux, Maria Barbara</t>
  </si>
  <si>
    <t>Raddoux, Margareta</t>
  </si>
  <si>
    <t>Tresfontaine, ?</t>
  </si>
  <si>
    <t>1744.05.10</t>
  </si>
  <si>
    <t>Tieuwissen, Laurentius</t>
  </si>
  <si>
    <t>Ruth, Catharina</t>
  </si>
  <si>
    <t>Roijen, Jehoes</t>
  </si>
  <si>
    <t>1744.10.??</t>
  </si>
  <si>
    <t>Hutschemekers, Servatius (Moelingen)</t>
  </si>
  <si>
    <t>Steijns, Anna Maria (Mesch)</t>
  </si>
  <si>
    <t>1744.10.28</t>
  </si>
  <si>
    <t>Hincqué, Leonardus (Lanaye)</t>
  </si>
  <si>
    <t>Gelroe, Maria Agnes (Moelingen)</t>
  </si>
  <si>
    <t>Hincqué, Petrus Andreas</t>
  </si>
  <si>
    <t>Leblan, Petrus Joannes</t>
  </si>
  <si>
    <t>Janssen, Helena</t>
  </si>
  <si>
    <t>1744.11.23</t>
  </si>
  <si>
    <t>Bouwin, Theodorus (Berloz)</t>
  </si>
  <si>
    <t>Gijssemans, Ida (Moelingen)</t>
  </si>
  <si>
    <t>1745.05.30</t>
  </si>
  <si>
    <t>Vincent, Arnoldus</t>
  </si>
  <si>
    <t>Janssen, Agnes</t>
  </si>
  <si>
    <t>Plusquin, Franciscus</t>
  </si>
  <si>
    <t>Plusquin, Gertrudis</t>
  </si>
  <si>
    <t>1745.07.02</t>
  </si>
  <si>
    <t>Gilissen, Joannes (weduwnaar van Barchon, Elisabetha)</t>
  </si>
  <si>
    <t>Pontis, Balthasar</t>
  </si>
  <si>
    <t>Gilissen, Margaretha</t>
  </si>
  <si>
    <t>Houbiers, Cornelia</t>
  </si>
  <si>
    <t>1746.02.08</t>
  </si>
  <si>
    <t>Guileaume, Aegidus (Schenaij?)</t>
  </si>
  <si>
    <t>van Raeije, Maria Barbara (Moelingen)</t>
  </si>
  <si>
    <t>Guileaume, Joannes</t>
  </si>
  <si>
    <t>Marmetti, Hermanus</t>
  </si>
  <si>
    <t>Petit, Maria</t>
  </si>
  <si>
    <t>Plusquin, Maria</t>
  </si>
  <si>
    <t>1746.02.19</t>
  </si>
  <si>
    <t>Roijen, Joannes</t>
  </si>
  <si>
    <t>Ruth, Catharina (weduwe van Tieuwissen, Laurentius)</t>
  </si>
  <si>
    <t>Tieuwissen, Wilhelmus</t>
  </si>
  <si>
    <t>1746.02.20</t>
  </si>
  <si>
    <t>Sauvage, Leonardus</t>
  </si>
  <si>
    <t>Sauvage, Joannes</t>
  </si>
  <si>
    <t>Gijssemans, Antonius</t>
  </si>
  <si>
    <t>Gijssemans, Joanna</t>
  </si>
  <si>
    <t>Sauvage, Joanna</t>
  </si>
  <si>
    <t>1746.02.21</t>
  </si>
  <si>
    <t>Jouppen, Joannes</t>
  </si>
  <si>
    <t>Hincqué, Agnes</t>
  </si>
  <si>
    <t>1746.08.21</t>
  </si>
  <si>
    <t>Plusquin, Joannes (Moelingen)</t>
  </si>
  <si>
    <t>Hessels, Maria (Sint-Geertruid, * Mesch)</t>
  </si>
  <si>
    <t>Beckers, Gillis</t>
  </si>
  <si>
    <t>Petit, Mathias</t>
  </si>
  <si>
    <t>1746.09.10</t>
  </si>
  <si>
    <t>Hustin, Arnoldus (Berneau)</t>
  </si>
  <si>
    <t>Recken, Catharina (Moelingen)</t>
  </si>
  <si>
    <t>Hustin, Jacobus</t>
  </si>
  <si>
    <t>Plumekers, Christina</t>
  </si>
  <si>
    <t>1746.10.28</t>
  </si>
  <si>
    <t>Debor, Natalis (Moelingen)</t>
  </si>
  <si>
    <t>Gijssemans, Joanna (Moelingen)</t>
  </si>
  <si>
    <t>Debor, Catharina</t>
  </si>
  <si>
    <t>1747.05.26</t>
  </si>
  <si>
    <t>Tieuwissen, Guilielmus (Caestert, * Moelingen)</t>
  </si>
  <si>
    <t>Sauvage, Joanna (Moelingen)Morren, Aegidius</t>
  </si>
  <si>
    <t>le Boche, Natalis Aegidius Franciscus</t>
  </si>
  <si>
    <t>1747.07.25</t>
  </si>
  <si>
    <t>Raddoux, Dionius</t>
  </si>
  <si>
    <t>Schoffart, Catharina</t>
  </si>
  <si>
    <t>Beckers, Christianus</t>
  </si>
  <si>
    <t>Raddoux, Margarita</t>
  </si>
  <si>
    <t>1748.08.24</t>
  </si>
  <si>
    <t>Janssen, Aleidis</t>
  </si>
  <si>
    <t>Janssen, Aegidius</t>
  </si>
  <si>
    <t>1748.09.29</t>
  </si>
  <si>
    <t>Vincent, Joannes (weduwnaar van Raddoux, Margarita, 65 jaar oud)</t>
  </si>
  <si>
    <t>Schafs, Maria (18 jaar)</t>
  </si>
  <si>
    <t>Straet, Lambertus</t>
  </si>
  <si>
    <t>Schafs, Catharina</t>
  </si>
  <si>
    <t>Petit, Willem</t>
  </si>
  <si>
    <t>Raddoux, Maria</t>
  </si>
  <si>
    <t>1748.11.17</t>
  </si>
  <si>
    <t>Purnot, Franciscus (Moelingen)</t>
  </si>
  <si>
    <t>Macheels, Catharina (Rijckholt, * Moelingen)</t>
  </si>
  <si>
    <t>Purnot, Petrus</t>
  </si>
  <si>
    <t>1750.02.09</t>
  </si>
  <si>
    <t>Morrees, Hubertus (Breust)</t>
  </si>
  <si>
    <t>Schafs, Catharina (Moelingen)</t>
  </si>
  <si>
    <t>Houbiers, Joannes</t>
  </si>
  <si>
    <t>Schroen, Henricus</t>
  </si>
  <si>
    <t>1750.10.15</t>
  </si>
  <si>
    <t>Tieuwissen, Gerardus (Moelingen)</t>
  </si>
  <si>
    <t>Labeije, Franciscus</t>
  </si>
  <si>
    <t>Dancour, Petrus</t>
  </si>
  <si>
    <t>1750.05.01</t>
  </si>
  <si>
    <t>Straub, Bartholomeus (Heinst)</t>
  </si>
  <si>
    <t>Gilissen, Maria (Moelingen)</t>
  </si>
  <si>
    <t>Gilissen, Christianus</t>
  </si>
  <si>
    <t>Delvaux, Joanna</t>
  </si>
  <si>
    <t>Als militair (huzaar) achtergebleven ‘na de laatste oorlog’; heeft zich tot katholicisme bekeerd.</t>
  </si>
  <si>
    <t>1750.05.13</t>
  </si>
  <si>
    <t>Kortenraeij, Maria Anna (Hombourg, * Moelingen)</t>
  </si>
  <si>
    <t>Vincent, Lina</t>
  </si>
  <si>
    <t>Kortenraeij, Sophia</t>
  </si>
  <si>
    <t>1751.11.27</t>
  </si>
  <si>
    <t>Petit, Guilielmus (Moelingen, weduwnaar van Kortenraeij, Anna)</t>
  </si>
  <si>
    <t>Straet, Cornelia (Moelingen)</t>
  </si>
  <si>
    <t>Straet, Michael</t>
  </si>
  <si>
    <t>1752.04.10</t>
  </si>
  <si>
    <t>Hutschemekers, Servatius (Moelingen, weduwnaar van Steijns, Anna Maria)</t>
  </si>
  <si>
    <t>Hansen, Anna Margarita (Mesch)</t>
  </si>
  <si>
    <t>1752.10.19</t>
  </si>
  <si>
    <t>Gelroe, Anna Maria (weduwe van koster Pontis, Joannes)</t>
  </si>
  <si>
    <t>Straet, Winandus</t>
  </si>
  <si>
    <t>1752.11.26</t>
  </si>
  <si>
    <t>Petit, Maria (Moelingen)</t>
  </si>
  <si>
    <t>1753.01.17</t>
  </si>
  <si>
    <t>Dirix, Joannes (Mesch)</t>
  </si>
  <si>
    <t>Schafs, Catharina (Moelingen, weduwe van Morrees, Hubertus)</t>
  </si>
  <si>
    <t>Gilissen, Aegidius</t>
  </si>
  <si>
    <t>Dirix, Margarita</t>
  </si>
  <si>
    <t>1753.09.20</t>
  </si>
  <si>
    <t>Troisfontaine, Mathaeus</t>
  </si>
  <si>
    <t>Troisfontaine, Gerardus</t>
  </si>
  <si>
    <t>Schafs, Maria Agnes</t>
  </si>
  <si>
    <t>1753.10.03</t>
  </si>
  <si>
    <t>Stas, Dionijsius (Moelingen, dominus)</t>
  </si>
  <si>
    <t>van Gulpen, Gertrudis, domicella (Moelingen)</t>
  </si>
  <si>
    <t>Ruth, Joannes (secretaris van Maria Catharina van Gulpen)</t>
  </si>
  <si>
    <t>van Aubel, Hubertus</t>
  </si>
  <si>
    <t>1753.10.21</t>
  </si>
  <si>
    <t>Jeuckens, Mathias (Caestert, vrijgezel van 69 jaar)</t>
  </si>
  <si>
    <t>Schafs, Maria Ida (Moelingen, 22 jaar)</t>
  </si>
  <si>
    <t>Hegtermans, Mathias</t>
  </si>
  <si>
    <t>Segers, Levinus</t>
  </si>
  <si>
    <t>Tieuwissen, Maria Agnes</t>
  </si>
  <si>
    <t>1753.11.01</t>
  </si>
  <si>
    <t>Janssen, Jacobus (Sint-Martens-Voeren, * Moelingen)</t>
  </si>
  <si>
    <t>Wathij, Anna (Moelingen, weduwe van Wijnants alias Rademekers, Petrus)</t>
  </si>
  <si>
    <t>Broers, Aegidius</t>
  </si>
  <si>
    <t>Wijnants, Joannes</t>
  </si>
  <si>
    <t>Janssen, Anna</t>
  </si>
  <si>
    <t>Tieuwissen, Anna</t>
  </si>
  <si>
    <t>1754.07.04</t>
  </si>
  <si>
    <t>Delwaide, Arnoldus (Blegny, vrijgezel van 70 jaar oud)</t>
  </si>
  <si>
    <t>Roijen, Laurentia [Lorette] (Moelingen, 28 jaar oud)</t>
  </si>
  <si>
    <t>huwelijk geregistreerd in Mortier</t>
  </si>
  <si>
    <t>1754.10.13</t>
  </si>
  <si>
    <t>Plusquin, Franciscus (Moelingen)</t>
  </si>
  <si>
    <t>Heraerd, Catharina (Moelingen)</t>
  </si>
  <si>
    <t>Heraertd, Catharina</t>
  </si>
  <si>
    <t>Broers, Anna</t>
  </si>
  <si>
    <t>1755.02.10</t>
  </si>
  <si>
    <t>Ruth, Franciscus (Moelingen)</t>
  </si>
  <si>
    <t>Janssen, Helena (Moelingen)</t>
  </si>
  <si>
    <t>Janssen, Catharina</t>
  </si>
  <si>
    <t>1755.08.03</t>
  </si>
  <si>
    <t>Colson, Joannes (Hermée)</t>
  </si>
  <si>
    <t>Gijssemans, Maria (Moelingen)</t>
  </si>
  <si>
    <t>van Aubel, Joannes</t>
  </si>
  <si>
    <t>Delvinge, Joanna</t>
  </si>
  <si>
    <t>1755.10.17</t>
  </si>
  <si>
    <t>Haccourt, Guilielmus (Moelingen)</t>
  </si>
  <si>
    <t>Dumolin, Anna Maria (Visé)</t>
  </si>
  <si>
    <t>Petit, Mathaeus</t>
  </si>
  <si>
    <t>Lambert, Josephus</t>
  </si>
  <si>
    <t>1756.08.22</t>
  </si>
  <si>
    <t>Roscius, Leonardus (Moelingen, weduwnaar)</t>
  </si>
  <si>
    <t>Beckers, Maria Gertrudis (Moelingen)</t>
  </si>
  <si>
    <t>Roscius, Natalis Josephus</t>
  </si>
  <si>
    <t>Beckers, Anna</t>
  </si>
  <si>
    <t>1756.10.13</t>
  </si>
  <si>
    <t>Jeunhomme, Deodatus (Breust)</t>
  </si>
  <si>
    <t>Schafs, Maria Agnes (Moelingen)</t>
  </si>
  <si>
    <t>Jeeunhomme, Servatius</t>
  </si>
  <si>
    <t>Jeunhomme, Andreas</t>
  </si>
  <si>
    <t>1757.10.02</t>
  </si>
  <si>
    <t>Tieuwissen, Petrus (Berneau)</t>
  </si>
  <si>
    <t>Sauvage, Ida (Moelingen)</t>
  </si>
  <si>
    <t>Tieuwissen, Aegidius</t>
  </si>
  <si>
    <t>Keieux, Catharina</t>
  </si>
  <si>
    <t>1758.05.14</t>
  </si>
  <si>
    <t>van Aubel, Guilielmus</t>
  </si>
  <si>
    <t>Wijnants, Christina</t>
  </si>
  <si>
    <t>Wijnants, Anna Maria</t>
  </si>
  <si>
    <t>1758.09.09</t>
  </si>
  <si>
    <t>Janssen, Gerardus (Moelingen)</t>
  </si>
  <si>
    <t>Janssen, Maria Catharina</t>
  </si>
  <si>
    <t>van Aubel, Balthasar</t>
  </si>
  <si>
    <t>Aelmans, Elisabetha</t>
  </si>
  <si>
    <t>1758.07.09</t>
  </si>
  <si>
    <t>Ligois, Wilhelmus (Caestert)</t>
  </si>
  <si>
    <t>Ligois, Thomas</t>
  </si>
  <si>
    <t>Gijssemans, Beatrix</t>
  </si>
  <si>
    <t>1759.07.14</t>
  </si>
  <si>
    <t>Ruwet, Thomas (Neufchâteau)</t>
  </si>
  <si>
    <t>Schafs, Isabella (Moelingen)</t>
  </si>
  <si>
    <t>van Aubel, Balthasar, Schafs, Maria Catharina</t>
  </si>
  <si>
    <t>1759.11.22</t>
  </si>
  <si>
    <t>Cardol, Joannes Stephanus (Kettenis)</t>
  </si>
  <si>
    <t>Arensma, Joanna (Moelingen, Navagne)</t>
  </si>
  <si>
    <t>Olislaegers, Ferdinandus</t>
  </si>
  <si>
    <t>Arensma, Theresia</t>
  </si>
  <si>
    <t>Olislaegers, Lambert</t>
  </si>
  <si>
    <t>1759.08.19</t>
  </si>
  <si>
    <t>Krimers, Aegidius (Sint-Geertruid, * bij pachter Navagne)</t>
  </si>
  <si>
    <t>Vincent, Cornelia</t>
  </si>
  <si>
    <t>Krimers, Lambertus</t>
  </si>
  <si>
    <t>Thirij, Maria</t>
  </si>
  <si>
    <t>Gilissen, Frambach</t>
  </si>
  <si>
    <t>1760.05.26</t>
  </si>
  <si>
    <t>Petit, Mathias (Moelingen)</t>
  </si>
  <si>
    <t>Vincent, Maria (Moelingen)</t>
  </si>
  <si>
    <t>Gilissen, Joannes (Moelingen)</t>
  </si>
  <si>
    <t>Reijneers, Margareta (Veltwezelt, + bij pachter Navagne)</t>
  </si>
  <si>
    <t>Curvers, Joannes</t>
  </si>
  <si>
    <t>Beckers, Aleidis</t>
  </si>
  <si>
    <t>Gilissen, Catharina</t>
  </si>
  <si>
    <t>1760.10.05</t>
  </si>
  <si>
    <t>Clerfaij, Jacobus (timmerman uit Bombaye, + Moelingen)</t>
  </si>
  <si>
    <t>Hutschemeckers, Joanna (Berneau, + Moelingen)</t>
  </si>
  <si>
    <t>Collette, Franciscus</t>
  </si>
  <si>
    <t>Clerfaij, Nicolaus</t>
  </si>
  <si>
    <t>Hutschemeckers, Barbara</t>
  </si>
  <si>
    <t>Florens, Catharina</t>
  </si>
  <si>
    <t>1760.11.09</t>
  </si>
  <si>
    <t>Beckers, Christianus (Moelingen)</t>
  </si>
  <si>
    <t>Kleijnen, Catharina (Reymerstock, * Moelingen, bij Willem Janssen)</t>
  </si>
  <si>
    <t>Desart, Antonius</t>
  </si>
  <si>
    <t>Kleijnen, Helena</t>
  </si>
  <si>
    <t>1760.11.26</t>
  </si>
  <si>
    <t>Straet, Lambertus (Moelingen)</t>
  </si>
  <si>
    <t>Dilvaux, Joanna (Moelingen)</t>
  </si>
  <si>
    <t>1761.11.23</t>
  </si>
  <si>
    <t>Petit, Joannes (Moelingen)</t>
  </si>
  <si>
    <t>Plusquin, Gertrudis (Moelingen)</t>
  </si>
  <si>
    <t>Geurten, Hubertus</t>
  </si>
  <si>
    <t>van Aubel, Margarita</t>
  </si>
  <si>
    <t>1762.04.19</t>
  </si>
  <si>
    <t>Tieuwissen, Lambertus (Moelingen)</t>
  </si>
  <si>
    <t>Aelmans, Elisabetha (Amstenrade, + al 9 jaar in Moelingen)</t>
  </si>
  <si>
    <t>Janssen, Jacobus</t>
  </si>
  <si>
    <t>1762.11.03</t>
  </si>
  <si>
    <t>Geurten, Hubertus (Moelingen)</t>
  </si>
  <si>
    <t>Raddoux, Maria Anna (Moelingen)</t>
  </si>
  <si>
    <t>Geurten, Joannes</t>
  </si>
  <si>
    <t>Raddoux, Maria Anna</t>
  </si>
  <si>
    <t>1763.02.14</t>
  </si>
  <si>
    <t>Straet, Henricus (Moelingen)</t>
  </si>
  <si>
    <t>Wijnants, Anna Maria (Moelingen)</t>
  </si>
  <si>
    <t>Straet, Mathaeus</t>
  </si>
  <si>
    <t>Wijnants, Maria</t>
  </si>
  <si>
    <t>1763.09.25</t>
  </si>
  <si>
    <t>Spits, Reinerus (Sint-Geertruid, * Moelingen)</t>
  </si>
  <si>
    <t>Reijtiens, Joanna (’s-gravenvoeren [Schoppem], * bij pachter Navagne)</t>
  </si>
  <si>
    <t>Spits, Lambertus</t>
  </si>
  <si>
    <t>Spits, Ida</t>
  </si>
  <si>
    <t>1764.03.06</t>
  </si>
  <si>
    <t>Straet, Winandus (Moelingen)</t>
  </si>
  <si>
    <t>Bonhomme, Maria Gertrudis (Moelingen)</t>
  </si>
  <si>
    <t>Janssen, Maria Anna</t>
  </si>
  <si>
    <t>1764.03.18</t>
  </si>
  <si>
    <t>Gilissen, Joannes (Moelingen, weduwnaar van Barchon, Maria en Pontis, Maria)</t>
  </si>
  <si>
    <t>Machiels, Maria (Mheer, woonde als dienstmeid bij Gilissen)</t>
  </si>
  <si>
    <t>Broers, Ida</t>
  </si>
  <si>
    <t>toestemming om tijdens vasten te mogen trouwen</t>
  </si>
  <si>
    <t>1764.11.11</t>
  </si>
  <si>
    <t>Desart, Antonius (Moelingen)</t>
  </si>
  <si>
    <t>Smeets, Maria (Sint-Martens-Voeren, * in molen van Moelingen)</t>
  </si>
  <si>
    <t>Purnot, Philippus</t>
  </si>
  <si>
    <t>Smeets, Maria Agnes</t>
  </si>
  <si>
    <t>1765.02.18</t>
  </si>
  <si>
    <t>Straet, Matthaeus (Moelingen, schepen)</t>
  </si>
  <si>
    <t>Loneux, Joanna (Moelingen)</t>
  </si>
  <si>
    <t>1766.01.11</t>
  </si>
  <si>
    <t>Janssen, Jacobus (Moelingen)</t>
  </si>
  <si>
    <t>Fleron, Maria Lucia</t>
  </si>
  <si>
    <t>Craeijmans, Mechtildis</t>
  </si>
  <si>
    <t>1766.02.02</t>
  </si>
  <si>
    <t>Janssen, Joannes (Moelingen)</t>
  </si>
  <si>
    <t>Schafs, Catharina (Moelingen, weduwe van Morrees, Hubertus en Dirix, Joannes)</t>
  </si>
  <si>
    <t>Janssen, Mathaeus</t>
  </si>
  <si>
    <t>Simon, Catharina</t>
  </si>
  <si>
    <t>1766.02.16</t>
  </si>
  <si>
    <t>Tosses, Joannes (Eijsden, Breust)</t>
  </si>
  <si>
    <t>Tieuwissen, Anna (Moelingen)</t>
  </si>
  <si>
    <t>Tosses, Wilhelmus</t>
  </si>
  <si>
    <t>Janssen, Joannes</t>
  </si>
  <si>
    <t>Tossens, Elisabetha</t>
  </si>
  <si>
    <t>Jeunhomme, Barbara</t>
  </si>
  <si>
    <t>1766.05.05</t>
  </si>
  <si>
    <t>van Aubel, Balthazar (Moelingen)</t>
  </si>
  <si>
    <t>Loneux, Maria (Moelingen)</t>
  </si>
  <si>
    <t>Kraeijmans, Mechtildis</t>
  </si>
  <si>
    <t>1766.06.29</t>
  </si>
  <si>
    <t>Tieuwissen, Mathaeus (Moelingen)</t>
  </si>
  <si>
    <t>van Campo, Martina (Sint-Pieters-Voeren, * villa Navagne, sinds twee jaar)</t>
  </si>
  <si>
    <t>Corvers, Joannes</t>
  </si>
  <si>
    <t>van Campo, Anna Catharina</t>
  </si>
  <si>
    <t>1766.11.03</t>
  </si>
  <si>
    <t>Pluskin, Henricus (Moelingen)</t>
  </si>
  <si>
    <t>Franssen, Maria Catharina (Eijsden, * als dienstmeid bij Tossanus Schafs)</t>
  </si>
  <si>
    <t>Wolters, Joannes</t>
  </si>
  <si>
    <t>1766.11.09</t>
  </si>
  <si>
    <t>Pontis, Christianus (Moelingen)</t>
  </si>
  <si>
    <t>Ackermans, Anna (Meerssen, + Moelingen)</t>
  </si>
  <si>
    <t>Pontis, Maria Elisabetha</t>
  </si>
  <si>
    <t>1766.11.23</t>
  </si>
  <si>
    <t>Broers, Georgius Jacobus (Moelingen)</t>
  </si>
  <si>
    <t>Janssen, Maria Agnes (Moelingen)</t>
  </si>
  <si>
    <t>Herard, Mathaeus</t>
  </si>
  <si>
    <t>Jansen, Catharina</t>
  </si>
  <si>
    <t>1766.04.07</t>
  </si>
  <si>
    <t>Delvinge, Georgius (Moelingen)</t>
  </si>
  <si>
    <t>Ruijtersfelt, Petronella (Visé)</t>
  </si>
  <si>
    <t>huwelijk in Visé; genoteerde datum = 31 (!) april; 7 april volgens register Visé</t>
  </si>
  <si>
    <t>1767.10.15</t>
  </si>
  <si>
    <t>Dewalque, Thomas Franciscus (Stavelot, * tolkantoor Navagne)</t>
  </si>
  <si>
    <t>Bonhomme, Aleidis Josepha, domicella (Visé)</t>
  </si>
  <si>
    <t>Dewalque, Thomas Franciscus</t>
  </si>
  <si>
    <t>van Aubel, Hubertus (custos/koster)</t>
  </si>
  <si>
    <t>Demollin, Anna Maria (echtgenote van Haccourt, Wilhelmus)</t>
  </si>
  <si>
    <t>1768.11.03</t>
  </si>
  <si>
    <t>Tieuwissen, Petrus (Moelingen)</t>
  </si>
  <si>
    <t>Spits, Maria (Moelingen)</t>
  </si>
  <si>
    <t>Herart, Philippus Jacobus</t>
  </si>
  <si>
    <t>Petit, Isabella</t>
  </si>
  <si>
    <t>1769.06.01</t>
  </si>
  <si>
    <t>Straet, Jobus (Moelingen, weduwnaar)</t>
  </si>
  <si>
    <t>Smeerts, Catharina (Moelingen)</t>
  </si>
  <si>
    <t>Keieux, Rondachius</t>
  </si>
  <si>
    <t>van Aubel, Hubertus (custos/toezichter)</t>
  </si>
  <si>
    <t>1769.06.18</t>
  </si>
  <si>
    <t>Janssen, Matthaeus (Moelingen)</t>
  </si>
  <si>
    <t>Broers, Anna (Moelingen)</t>
  </si>
  <si>
    <t>Jansen, Wilhelmus</t>
  </si>
  <si>
    <t>Broers, Joannes</t>
  </si>
  <si>
    <t>1769.06.21</t>
  </si>
  <si>
    <t>Purnot, Simon (Moelingen)</t>
  </si>
  <si>
    <t>Lambert, Anna Maria Theresia (Moelingen)</t>
  </si>
  <si>
    <t>Jouppen, Anna</t>
  </si>
  <si>
    <t>huwelijk in Visé</t>
  </si>
  <si>
    <t>1769.11.03</t>
  </si>
  <si>
    <t>Wolters, Joannes (Moelingen)</t>
  </si>
  <si>
    <t>Raddoux, Maria Agnes (Moelingen)</t>
  </si>
  <si>
    <t>Wolters, Aegidius</t>
  </si>
  <si>
    <t>Plusquin, Elisabetha</t>
  </si>
  <si>
    <t>1769.12.02</t>
  </si>
  <si>
    <t>Leenens, Petrus (’s-Gravenvoeren)</t>
  </si>
  <si>
    <t>Pluskin, Cornelia (Moelingen)</t>
  </si>
  <si>
    <t>Lejeune, Matthaeus</t>
  </si>
  <si>
    <t>de Geldre, Anna Maria (Bolland)</t>
  </si>
  <si>
    <t>1770.02.12</t>
  </si>
  <si>
    <t>AN</t>
  </si>
  <si>
    <t>Pauwen, Paulus (Mesch)</t>
  </si>
  <si>
    <t>Simon, Catharina (Moelingen)</t>
  </si>
  <si>
    <t>Pouwen, Joanna</t>
  </si>
  <si>
    <t>Tresfontaine, Maria Joanna</t>
  </si>
  <si>
    <t>1770.07.15</t>
  </si>
  <si>
    <t>V1N</t>
  </si>
  <si>
    <t>Wolters, Christianus (Moelingen)</t>
  </si>
  <si>
    <t>Jeuckens, Joanna (Uikhoven)</t>
  </si>
  <si>
    <t>Jeuckens, Mathias</t>
  </si>
  <si>
    <t>1770.08.15</t>
  </si>
  <si>
    <t>Quaden, Michael (Sint-Geertruid/Breust)</t>
  </si>
  <si>
    <t>Quaden, Jacobus</t>
  </si>
  <si>
    <t>Plusquin, Joanna</t>
  </si>
  <si>
    <t>1771.11.25</t>
  </si>
  <si>
    <t>X</t>
  </si>
  <si>
    <t>Pontijs, Balthasar (Moelingen)</t>
  </si>
  <si>
    <t>Pontijs, Antonius</t>
  </si>
  <si>
    <t>huwelijk in Maastricht</t>
  </si>
  <si>
    <t>1773.01.07</t>
  </si>
  <si>
    <t>Z+</t>
  </si>
  <si>
    <t>Jacobs, Petrus (Moelingen)</t>
  </si>
  <si>
    <t>Defauw, Catharina (+ en * tolkantoor Navagne, bij dom. Olislagers)</t>
  </si>
  <si>
    <t>huwelijk in Herstal</t>
  </si>
  <si>
    <t>1773.01.11</t>
  </si>
  <si>
    <t>Z</t>
  </si>
  <si>
    <t>de Bore, Antonius (Moelingen)</t>
  </si>
  <si>
    <t>Demeuse, Catharina (Moelingen)</t>
  </si>
  <si>
    <t>1773.02.23</t>
  </si>
  <si>
    <t>Z+N</t>
  </si>
  <si>
    <t>Purnot, Philippus (Moelingen)</t>
  </si>
  <si>
    <t>van Campo, Anna Catharina (Sint-Martens-Voeren, * als dienstmeid bij Jacob Janssen, ex-praetor)</t>
  </si>
  <si>
    <t>van Campo, Theodorus</t>
  </si>
  <si>
    <t>1773.03.15</t>
  </si>
  <si>
    <t>AW</t>
  </si>
  <si>
    <t>Lambremont, Jacobus Josephus (brigadier in tolkantoor Navagne)</t>
  </si>
  <si>
    <t>Piron, Maria Agnes (Visé)</t>
  </si>
  <si>
    <t>huwelijk in Visé; toestemming om tijdens vasten te mogen trouwen</t>
  </si>
  <si>
    <t>1773.05.02</t>
  </si>
  <si>
    <t>Herare, Mathaeus (Eijsden/Breust, * in Withuis)</t>
  </si>
  <si>
    <t>Vincent, Anna (Moelingen)</t>
  </si>
  <si>
    <t>Tieuwissen, Beatrix, van Aubel, Hubertus</t>
  </si>
  <si>
    <t>1773.08.10</t>
  </si>
  <si>
    <t>Linssen, Henricus (Moelingen)</t>
  </si>
  <si>
    <t>van Aubel, Margareta (Moelingen)</t>
  </si>
  <si>
    <t>Hollander, Ludovicus</t>
  </si>
  <si>
    <t>Guileaume, Maria</t>
  </si>
  <si>
    <t>1774.07.13</t>
  </si>
  <si>
    <t>Pluskin, Joannes</t>
  </si>
  <si>
    <t>Petit, Elisabetha</t>
  </si>
  <si>
    <t>1775.01.19</t>
  </si>
  <si>
    <t>Lueten, Wilhelmus (’s-Gravenvoeren)</t>
  </si>
  <si>
    <t>Straub, Maria Catharina (Moelingen)</t>
  </si>
  <si>
    <t>Straub, Maria Joanna</t>
  </si>
  <si>
    <t>1776.05.26</t>
  </si>
  <si>
    <t>Campo, Theodorus (Sint-Martens-Voeren)</t>
  </si>
  <si>
    <t>Plusquin, Ida (Moelingen)</t>
  </si>
  <si>
    <t>Campo, Werner</t>
  </si>
  <si>
    <t>1776.06.12</t>
  </si>
  <si>
    <t>Jansen, Andreas (Moelingen)</t>
  </si>
  <si>
    <t>Wijnants, Maria Catharina (Sint-Martens-Voeren</t>
  </si>
  <si>
    <t>Keijeux, Wilhelmus</t>
  </si>
  <si>
    <t>Jansen, Maria Catharina</t>
  </si>
  <si>
    <t>1776.11.10</t>
  </si>
  <si>
    <t>Rademaeckers alias Wijnants, Joannes (Moelingen)</t>
  </si>
  <si>
    <t>Monjoie, Ida (Mheer)</t>
  </si>
  <si>
    <t>Sillen, Gertrudis</t>
  </si>
  <si>
    <t>1776.11.21</t>
  </si>
  <si>
    <t>Broers, Anna Catharina</t>
  </si>
  <si>
    <t>1776.11.27</t>
  </si>
  <si>
    <t>Flamant, Henricus (Bombaye)</t>
  </si>
  <si>
    <t>Jouppen, Maria (Moelingen)</t>
  </si>
  <si>
    <t>Flamant, Joannes Lambertus</t>
  </si>
  <si>
    <t>1776.11.30</t>
  </si>
  <si>
    <t>Broers, Antonius (Moelingen, + Gulpen)</t>
  </si>
  <si>
    <t>Jouppen, Anna (Moelingen)</t>
  </si>
  <si>
    <t>huwelijk in Gulpen</t>
  </si>
  <si>
    <t>1777.01.17</t>
  </si>
  <si>
    <t>V1W</t>
  </si>
  <si>
    <t>Pontis, Antonius (Moelingen)</t>
  </si>
  <si>
    <t>Colin, Aleidis (Hermalle-sous-Argenteau)</t>
  </si>
  <si>
    <t>huwelijk in Hermalle</t>
  </si>
  <si>
    <t>1777.01.30</t>
  </si>
  <si>
    <t>Jansen, Wilhelmus (Moelingen)</t>
  </si>
  <si>
    <t>Dirix, Maria Catharina (Moelingen</t>
  </si>
  <si>
    <t>Thiwissen, Wilhelmus</t>
  </si>
  <si>
    <t>huwelijk in Maastricht; dispensatie wegens verwantschap</t>
  </si>
  <si>
    <t>1777.04.16</t>
  </si>
  <si>
    <t>Timmers, Laurentius (Wijlre, + Maastricht)</t>
  </si>
  <si>
    <t>Jansen, Catharina (Moelingen)</t>
  </si>
  <si>
    <t>huwelijk in Berneau</t>
  </si>
  <si>
    <t>1777.04.13</t>
  </si>
  <si>
    <t>Dewee, Joannes Franciscus (Moelingen)</t>
  </si>
  <si>
    <t>Lambettine, Maria Anna (Berneau)</t>
  </si>
  <si>
    <t>1777.04.20</t>
  </si>
  <si>
    <t>Vanterlinden, Michael (Warsage, + bij pachter Navagne)</t>
  </si>
  <si>
    <t>Gilissen, Margarita (Moelingen)</t>
  </si>
  <si>
    <t>Christof, Tossanus</t>
  </si>
  <si>
    <t>Colson, Joanna</t>
  </si>
  <si>
    <t>1777.04.21</t>
  </si>
  <si>
    <t>Kerckof, Lambertus (Mheer)</t>
  </si>
  <si>
    <t>Gijsemans, Catharina (Moelingen)</t>
  </si>
  <si>
    <t>Recken, Wilhelmus</t>
  </si>
  <si>
    <t>1777.05.07</t>
  </si>
  <si>
    <t>van Aubel, Hubertus (Moelingen)</t>
  </si>
  <si>
    <t>Purnot, Lucia (Moelingen)</t>
  </si>
  <si>
    <t>1777.06.14</t>
  </si>
  <si>
    <t>Guillieaume, Joannes (Moelingen)</t>
  </si>
  <si>
    <t>Wijnants alias Rademackers, Maria (Moelingen)</t>
  </si>
  <si>
    <t>Haccourt, Bartolomeus</t>
  </si>
  <si>
    <t>Jansen, Joanna</t>
  </si>
  <si>
    <t>1778.05.31</t>
  </si>
  <si>
    <t>van Aubel, Petrus</t>
  </si>
  <si>
    <t>1778.06.07</t>
  </si>
  <si>
    <t>Ulrici, Gerardus (Berneau)</t>
  </si>
  <si>
    <t>Jansen, Joanna (Moelingen)</t>
  </si>
  <si>
    <t>Ulrici, Joannes</t>
  </si>
  <si>
    <t>1778.08.23</t>
  </si>
  <si>
    <t>Lavigne, Georgius (Moelingen)</t>
  </si>
  <si>
    <t>Denis, Maria Catharina (Visé)</t>
  </si>
  <si>
    <t>1778.10.18</t>
  </si>
  <si>
    <t>Wicken, Jacobus (’s-Gravenvoeren)</t>
  </si>
  <si>
    <t>Plusquin, Elisabeth (Moelingen)</t>
  </si>
  <si>
    <t>Wijnants, Catharina</t>
  </si>
  <si>
    <t>van Aubel, Hubertus (koster;custos/toezichter)</t>
  </si>
  <si>
    <t>1779.02.15</t>
  </si>
  <si>
    <t>Recken, Petrus (Moelingen, J)</t>
  </si>
  <si>
    <t>Reijnders, Maria Josepha (Moelingen, N)</t>
  </si>
  <si>
    <t>Spronc, Michael (J)</t>
  </si>
  <si>
    <t>Recken, Maria Catharina (J)</t>
  </si>
  <si>
    <t>1780.08.15</t>
  </si>
  <si>
    <t>Kerchof, Lambertus (Mheer, + Moelingen, N)</t>
  </si>
  <si>
    <t>Delvigne, Joanna (Moelingen, N)</t>
  </si>
  <si>
    <t>Kusters, Laurentius (Sint-Pieters-Voeren, N)</t>
  </si>
  <si>
    <t>Hoeten, Maria (Rijckholt, N)</t>
  </si>
  <si>
    <t>1780.11.26</t>
  </si>
  <si>
    <t>Viatour, Joannes Lambertus (Aubin, N)</t>
  </si>
  <si>
    <t>Bauwin, Gertrudis (Moelingen, N)</t>
  </si>
  <si>
    <t>Bauwin, Leonardus (Moelingen, N)</t>
  </si>
  <si>
    <t>Viatour, Maria Catharina (Aubin, N)</t>
  </si>
  <si>
    <t>1781.03.02</t>
  </si>
  <si>
    <t>Jeunehomme, Hubertus (Breust, J)</t>
  </si>
  <si>
    <t>Wijnants, Maria Catharina (Sint-Martens-Voeren, + Moelingen, N)</t>
  </si>
  <si>
    <t>Jeunehomme, Petrus (Caestert, J)</t>
  </si>
  <si>
    <t>Wijnants, Anna (’s-Gravenvoeren, N)</t>
  </si>
  <si>
    <t>bruid minderjarig (toestemming vader); dispensatie om tijdens vasten te mogen trouwen</t>
  </si>
  <si>
    <t>1782.01.13</t>
  </si>
  <si>
    <t>Martinus, Joannes (Sint-Martens-Voeren, + Moelingen, N)</t>
  </si>
  <si>
    <t>Roijen, Maria Catharina (Moelingen, N)</t>
  </si>
  <si>
    <t>Martinus, Wilhelmus (Sint-Martens-Voeren, N)</t>
  </si>
  <si>
    <t>Roijen, Anna (N)</t>
  </si>
  <si>
    <t>1782.07.05</t>
  </si>
  <si>
    <t>Salman, Egidius (Noorbeek, + Moelingen, N)</t>
  </si>
  <si>
    <t>Straet, Anna (Moelingen, N)</t>
  </si>
  <si>
    <t>Broers, Tossanus (Moelingen, J)</t>
  </si>
  <si>
    <t>Straet, Maria (Moelingen, N)</t>
  </si>
  <si>
    <t>1783.03.03</t>
  </si>
  <si>
    <t>Campo, Theodorus (Sint-Pieters-Voeren, + Moelingen, N)</t>
  </si>
  <si>
    <t>Troisfontaine, Maria Catharina (Bombaye, N)</t>
  </si>
  <si>
    <t>Campo, Mathias (Sint-Martens-Voeren, N)</t>
  </si>
  <si>
    <t>Sillen, Gertrudis (Moelingen, N)</t>
  </si>
  <si>
    <t>1783.05.28</t>
  </si>
  <si>
    <t>Bauwin, Theodore (Berloz, N)</t>
  </si>
  <si>
    <t>Dehis, Maria (Liège, N)</t>
  </si>
  <si>
    <t>Plusquin, Georgius (Moelingen, J)</t>
  </si>
  <si>
    <t>Petit, Gertrudis (Moelingen, N)</t>
  </si>
  <si>
    <t>1783.06.02</t>
  </si>
  <si>
    <t>Bessems, Arnoldus (Sint-Geertruid, N)</t>
  </si>
  <si>
    <t>Thiewissen, Maria (Moelingen, N)</t>
  </si>
  <si>
    <t>Bessems, Paulus (’s-Gravenvoeren, N)</t>
  </si>
  <si>
    <t>Sauvage, Maria (Moelingen, N)</t>
  </si>
  <si>
    <t>1783.07.06</t>
  </si>
  <si>
    <t>Quevief, Egidius (Bombaye, J)</t>
  </si>
  <si>
    <t>Stroub, Joanna (Moelingen, N)</t>
  </si>
  <si>
    <t>Ruet, Thomas (Moelingen, N)</t>
  </si>
  <si>
    <t>Stroub, Anna (Moelingen, N)</t>
  </si>
  <si>
    <t>1783.09.08</t>
  </si>
  <si>
    <t>Thiewissen, Henricus (Moelingen, J)</t>
  </si>
  <si>
    <t>Bijkens, Maria Gertrudis (’s-Gravenvoeren, N)</t>
  </si>
  <si>
    <t>Thijwissen, Joannes (Moelingen, N)</t>
  </si>
  <si>
    <t>Haenen, Angela (’s-Gravenvoeren, N)</t>
  </si>
  <si>
    <t>1783.11.02</t>
  </si>
  <si>
    <t>Hermans, Jacobus (Gronsveld, N)</t>
  </si>
  <si>
    <t>Hermans, Hubertus (Gronsveld, N)</t>
  </si>
  <si>
    <t>Sauvage, Joanna (Moelingen, N)</t>
  </si>
  <si>
    <t>1783.11.03</t>
  </si>
  <si>
    <t>Straet, Job (Moelingen, N)</t>
  </si>
  <si>
    <t>Recken, Maria Catharina (Moelingen, J)</t>
  </si>
  <si>
    <t>Hustin, Arnoldus (Moelingen, N)</t>
  </si>
  <si>
    <t>Straet, Elisabeth (Moelingen, J)</t>
  </si>
  <si>
    <t>1783.11.05</t>
  </si>
  <si>
    <t>Clerfaij, Jacobus (Bombaye, + Moelingen, J)</t>
  </si>
  <si>
    <t>Jeukens, Maria (Breust, + Moelingen, N)</t>
  </si>
  <si>
    <t>Clerfaij, Joannes (Moelingen, J)</t>
  </si>
  <si>
    <t>Clerfaij, Maria Joanna (Moelingen, N)</t>
  </si>
  <si>
    <t>1784.11.14</t>
  </si>
  <si>
    <t>Lejeune, Nicolaus (Maastricht, + Moelingen, N)</t>
  </si>
  <si>
    <t>Jouppen, Maria (Moelingen, weduwe van Henricus Flamant, N)</t>
  </si>
  <si>
    <t>Lejeune, Mathias (Moelingen, J)</t>
  </si>
  <si>
    <t>1785.01.23</t>
  </si>
  <si>
    <t>Quaeden, Michael (Sint-Geertruid, N)</t>
  </si>
  <si>
    <t>Goessens,</t>
  </si>
  <si>
    <t>Crimers, Leonardus (Moelingen, N)</t>
  </si>
  <si>
    <t>Macheels, Maria Elisabetha (Rijckholt, N)</t>
  </si>
  <si>
    <t>1785.04.03</t>
  </si>
  <si>
    <t>Liegois, Petrus (Moelingen, N)</t>
  </si>
  <si>
    <t>Straet, Maria Ida (Moelingen, N)</t>
  </si>
  <si>
    <t>Deborre, Franciscus (Moelingen, N)</t>
  </si>
  <si>
    <t>Straedt, Maria (Moelingen, N)</t>
  </si>
  <si>
    <t>1785.07.17</t>
  </si>
  <si>
    <t>de Coppin de Grainchamps, Petrus Ludovicus Bernardus, baron (Grainchamps, + Moelingen, J)</t>
  </si>
  <si>
    <t>Ruth, Maria, domicella (Moelingen, J)</t>
  </si>
  <si>
    <t>Ruth, Gerardus, dominus (Moelingen, J)</t>
  </si>
  <si>
    <t>Cillen, Gertrudis (Moelingen, N)</t>
  </si>
  <si>
    <t>1785.08.08</t>
  </si>
  <si>
    <t>Broers, Franciscus (Moelingen, J)</t>
  </si>
  <si>
    <t>Purnode, Maria Catharina (Moelingen, J)</t>
  </si>
  <si>
    <t>Purnode, Simon, (Moelingen, J)</t>
  </si>
  <si>
    <t>Broers, Maria Anna (Moelingen, N)</t>
  </si>
  <si>
    <t>1785.09.25</t>
  </si>
  <si>
    <t>Martinus, Wilhelmus (’s-Gravenvoeren, + Moelingen, N)</t>
  </si>
  <si>
    <t>Straedt, Elisabeth (Moelingen, N)</t>
  </si>
  <si>
    <t>Martinus (’s-Gravenvoeren, N)</t>
  </si>
  <si>
    <t>Straedt, Barbara (Moelingen, N)</t>
  </si>
  <si>
    <t>1785.11.07</t>
  </si>
  <si>
    <t>Vincent, Joannes (Moelingen, N)</t>
  </si>
  <si>
    <t>Monjoie, Maria (Mheer, + Moelingen, N)</t>
  </si>
  <si>
    <t>Vincent, Henricus (Moelingen, N)</t>
  </si>
  <si>
    <t>Francen, Maria Theresia (Mheer, N)</t>
  </si>
  <si>
    <t>Guilliaume, Maria (Moelingen, N)</t>
  </si>
  <si>
    <t>Petit, Joannes (Moelingen, J)</t>
  </si>
  <si>
    <t>Liegois, Maria Ida (Moelingen, N)</t>
  </si>
  <si>
    <t>1787.02.18</t>
  </si>
  <si>
    <t>Reijnders, Philippus (Mesch, + Moelingen, N)</t>
  </si>
  <si>
    <t>Aers, Catharina (Mheer, + Moelingen, N)</t>
  </si>
  <si>
    <t>Heuls, Laurentius (Oost, J)</t>
  </si>
  <si>
    <t>Arts, Anna Maria (Mheer, N)</t>
  </si>
  <si>
    <t>beiden minderjarig</t>
  </si>
  <si>
    <t>1787.09.30</t>
  </si>
  <si>
    <t>Spronck, Elisabeth (Teuven-Remersdaal, + Moelingen, N)</t>
  </si>
  <si>
    <t>Spronck, Maria Catharina (Saint-Rémy, + Teuven-Remersdaal, N)</t>
  </si>
  <si>
    <t>1789.01.07</t>
  </si>
  <si>
    <t>Buijken, Dorothea (Slenaken, + Moelingen, N)</t>
  </si>
  <si>
    <t>Beuken, Hubertus (Moelingen, N)</t>
  </si>
  <si>
    <t>Petit, Elisabeth (Moelingen, N)</t>
  </si>
  <si>
    <t>1789.04.20</t>
  </si>
  <si>
    <t>Lejeune, Mathias (Maastricht, J)</t>
  </si>
  <si>
    <t>van Aubel, Mechtildis (Moelingen, minderjarig, N)</t>
  </si>
  <si>
    <t>Pernode, Simon (Moelingen, J)</t>
  </si>
  <si>
    <t>van Aubel, Joanna (Moelingen, N)</t>
  </si>
  <si>
    <t>Pinkers, Christianus (Sint-Geertruid, N)</t>
  </si>
  <si>
    <t>Deborre, Noë (Moelingen, N)</t>
  </si>
  <si>
    <t>Pinkers, Elisabeth (Moelingen, N)</t>
  </si>
  <si>
    <t>1789.07.22</t>
  </si>
  <si>
    <t>Fabers, Jacobus, dominus (Liège, J)</t>
  </si>
  <si>
    <t>Janssen, Maria Catharina, domicella</t>
  </si>
  <si>
    <t>Ruth, Tossanus Jacobus (Maastricht, kanunnik, J)</t>
  </si>
  <si>
    <t>Janssen, Andreas (Breust, secretaris, J)</t>
  </si>
  <si>
    <t>1790.02.08</t>
  </si>
  <si>
    <t>Romans, Michael (Berneau, + Moelingen, N)</t>
  </si>
  <si>
    <t>Roemans, Joannes Jacobus (Berneau, N)</t>
  </si>
  <si>
    <t>Petit, Elisabetha (Visé, N)</t>
  </si>
  <si>
    <t>1790.07.25</t>
  </si>
  <si>
    <t>Cristof, Tossanus (Mesch, J)</t>
  </si>
  <si>
    <t>Straedt, Anna (Moelingen, N)</t>
  </si>
  <si>
    <t>Straed, Mathias (Mesch, J)</t>
  </si>
  <si>
    <t>Straed, Catharina (Moelingen, N)</t>
  </si>
  <si>
    <t>1791.06.02</t>
  </si>
  <si>
    <t>Beckers, Wilhelmus (Moelingen, + Cheratte, N)</t>
  </si>
  <si>
    <t>Vincent, Joannes (Cheratte, N)</t>
  </si>
  <si>
    <t>Straed, Anna (Visé, N)</t>
  </si>
  <si>
    <t>1792.06.01</t>
  </si>
  <si>
    <t>Crimers, Lambertus (Moelingen, J)</t>
  </si>
  <si>
    <t>Roijen, Anna (Moelingen, N)</t>
  </si>
  <si>
    <t>Herard, Philippus Jacobus (Moelingen, J)</t>
  </si>
  <si>
    <t>Crimers, Maria Catharina (Moelingen, N)</t>
  </si>
  <si>
    <t>1792.07.15</t>
  </si>
  <si>
    <t>Kruydt, Wilhelmus Franciscus (Mheer, + Moelingen, N)</t>
  </si>
  <si>
    <t>Pauwen, Maria Joanna (Moelingen, N)</t>
  </si>
  <si>
    <t>Cruydt, Joannes (Moelingen, J)</t>
  </si>
  <si>
    <t>Pontes, Anna Maria (Moelingen, J)</t>
  </si>
  <si>
    <t>1793.08.19</t>
  </si>
  <si>
    <t>Jeunehomme, Maria Catharina (Cereiche [Cheratte?), N)</t>
  </si>
  <si>
    <t>Jeunehomme, Petrus (Breust, J)</t>
  </si>
  <si>
    <t>Clerfaij, Elisabetha (Moelingen, N)</t>
  </si>
  <si>
    <t>1793.11.18</t>
  </si>
  <si>
    <t>Serfontaine, Servatius (Sint-Geertruid, N)</t>
  </si>
  <si>
    <t>Pontis, Anna Maria (Moelingen, J)</t>
  </si>
  <si>
    <t>Pontis, Andreas (J)</t>
  </si>
  <si>
    <t>Serfontaine, Joanna (N)</t>
  </si>
  <si>
    <t>1794.01.12</t>
  </si>
  <si>
    <t>Geuten, Bartolomeus (Klijne xxx?, Breust, weduwnaar van Beatrix Massenaer, N)</t>
  </si>
  <si>
    <t>Straed, Anna (Moelingen, weduwe, N)</t>
  </si>
  <si>
    <t>van Aubel, Joannes (Moelingen, J)</t>
  </si>
  <si>
    <t>van Aubel, Joanna (Moelingen, J)</t>
  </si>
  <si>
    <t>1794.04.28</t>
  </si>
  <si>
    <t>Wagermans, Christianus (Margraten, + Moelingen, N)</t>
  </si>
  <si>
    <t>Straed, Maria (Moelingen, N)</t>
  </si>
  <si>
    <t>Ruette, Tossanus (N)</t>
  </si>
  <si>
    <t>Straed, Anna (N)</t>
  </si>
  <si>
    <t>1794.05.04</t>
  </si>
  <si>
    <t>Caenen, Gerardus (’s-Gravenvoeren, + Mesch, N)</t>
  </si>
  <si>
    <t>Recken, Maria (Moelingen, N)</t>
  </si>
  <si>
    <t>Canen, Joannes (N)</t>
  </si>
  <si>
    <t>Recken, Catharina (N)</t>
  </si>
  <si>
    <t>1794.06.20</t>
  </si>
  <si>
    <t>Martinus, Lambertus (’s-Gravenvoeren, + Moelingen, N)</t>
  </si>
  <si>
    <t>Straed, Elisabeth (Moelingen, N)</t>
  </si>
  <si>
    <t>Martinus, Christianus (’s-Gravenvoeren, N)</t>
  </si>
  <si>
    <t>Straed, Maria (Breust, N)</t>
  </si>
  <si>
    <t>1795.10.25</t>
  </si>
  <si>
    <t>Ruet, Tossanus (Moelingen, N)</t>
  </si>
  <si>
    <t>Straed, Anna (Moelingen, N)</t>
  </si>
  <si>
    <t>Ruet, Petrus (Moelingen, N)</t>
  </si>
  <si>
    <t>Straed, Elisabeth (Moelingen, J)</t>
  </si>
  <si>
    <t>Gilissen, Egidius (Breust, N)</t>
  </si>
  <si>
    <t>Pauwen, Lucia (Moelingen, J)</t>
  </si>
  <si>
    <t>1796.01.18</t>
  </si>
  <si>
    <t>Boers, Joannes (Mesch, N)</t>
  </si>
  <si>
    <t>Purnode, Simon (Moelingen, J)</t>
  </si>
  <si>
    <t>Simon ondertekende met ‘Simon van Aubel’ =&gt; wellicht vergissing van pastoor!</t>
  </si>
  <si>
    <t>1796.01.31</t>
  </si>
  <si>
    <t>Olislagers, Franciscus (Moelingen, N)</t>
  </si>
  <si>
    <t>van Aubel, Maria Elisabeth (Moelingen, N)</t>
  </si>
  <si>
    <t>van Aubel, Simon (Moelingen, N)</t>
  </si>
  <si>
    <t>van Aubel, Anna (Maastricht, N)</t>
  </si>
  <si>
    <t>1796.05.29</t>
  </si>
  <si>
    <t>Pluijmaekers, Mathias (Sint-Geertruid, + Moelingen, N)</t>
  </si>
  <si>
    <t>Lincen, Catharina (Moelingen, N)</t>
  </si>
  <si>
    <t>van Aubel, Simon (Moelingen, J)</t>
  </si>
  <si>
    <t>Lincen, Anna (Moelingen, J)</t>
  </si>
  <si>
    <t>1796.06.03</t>
  </si>
  <si>
    <t>Broers, Joannes (Moelingen)</t>
  </si>
  <si>
    <t>Lousberg, Maria Elisabeth (’s-Gravenvoeren)</t>
  </si>
  <si>
    <t>van Aubel, Simon (Moelingen)</t>
  </si>
  <si>
    <t>Sillen, Gertrudis (Moelingen)</t>
  </si>
  <si>
    <t>geen handtekeningen</t>
  </si>
  <si>
    <t>1796.06.09</t>
  </si>
  <si>
    <t>V2N</t>
  </si>
  <si>
    <t>Piters, Jacobus (Breda, Frans soldaat)</t>
  </si>
  <si>
    <t>Pontis, Lucia (Moelingen)</t>
  </si>
  <si>
    <t>Purnode, Simon</t>
  </si>
  <si>
    <t>Pontis, Catharina</t>
  </si>
  <si>
    <t>1796.07.31</t>
  </si>
  <si>
    <t>Vande berg, Wijnandus (Sint-Geertruid, J)</t>
  </si>
  <si>
    <t>Plusquin, Cornelia (Moelingen, N)</t>
  </si>
  <si>
    <t>Halquin, Hadelinus (Moelingen, N)</t>
  </si>
  <si>
    <t>van den Berg, Joanna (Moelingen, N)</t>
  </si>
  <si>
    <t>1796.08.21</t>
  </si>
  <si>
    <t>Petit, Wilhelmus (Moelingen)</t>
  </si>
  <si>
    <t>Pauwen, Lucia (Moelingen)</t>
  </si>
  <si>
    <t>Straed, Winandus (Moelingen)</t>
  </si>
  <si>
    <t>Pauwen, Anna (Moelingen)</t>
  </si>
  <si>
    <t>1796.09.02</t>
  </si>
  <si>
    <t>Broers, Wilhelmus (Moelingen)</t>
  </si>
  <si>
    <t>Thiewissen, Beatrix (Moelingen)</t>
  </si>
  <si>
    <t>van Aubel, Simon</t>
  </si>
  <si>
    <t>‘Purnode’ veranderd in ‘van Aubel’, zie ook 17960118</t>
  </si>
  <si>
    <t>1770.06.18</t>
  </si>
  <si>
    <t>Theelen, Michael (’s-Gravenvoeren)</t>
  </si>
  <si>
    <t>Wicken, Barbara (’s-Gravenvoeren)</t>
  </si>
  <si>
    <t>Walpot, Michael</t>
  </si>
  <si>
    <t>Theelen, Catharina</t>
  </si>
  <si>
    <t>Wicken, Joannes</t>
  </si>
  <si>
    <t>Walpot, Maria</t>
  </si>
  <si>
    <t>1770.07.20</t>
  </si>
  <si>
    <t>Leenens, Aegidius (’s-Gravenvoeren)</t>
  </si>
  <si>
    <t>Schuts, Regina (Oldenzeel)</t>
  </si>
  <si>
    <t>Linders, Joanna</t>
  </si>
  <si>
    <t>Leenens, Anna Maria</t>
  </si>
  <si>
    <t>1770.09.17</t>
  </si>
  <si>
    <t>Graeven, Gerardus (Sint-Pieters-Voeren)</t>
  </si>
  <si>
    <t>Houben, Maria Agnes (Sint-Geertruid, + ’s-Gravenvoeren)</t>
  </si>
  <si>
    <t>Graeven, Petrus (Sint-Pieters-Voeren)</t>
  </si>
  <si>
    <t>Graeven, Maria (Sint-Pieters-Voeren)</t>
  </si>
  <si>
    <t>1770.10.08</t>
  </si>
  <si>
    <t>Remaque, Joannes (’s-Gravenvoeren, + Sint-Martens-Voeren, weduwnaar)</t>
  </si>
  <si>
    <t>Halleux, Theresia (Sint-Martens-Voeren)</t>
  </si>
  <si>
    <t>Halleux, Bartholomeus (Sint-Martens-Voeren)</t>
  </si>
  <si>
    <t>Wolfs, Martinus</t>
  </si>
  <si>
    <t>Wolfs, Elisabetha</t>
  </si>
  <si>
    <t>huwelijk in Sint-Martens-Voeren</t>
  </si>
  <si>
    <t>1770.11.12</t>
  </si>
  <si>
    <t>Schellings, Aegidius (’s-Gravenvoeren)</t>
  </si>
  <si>
    <t>Adams, Elizabetha (Sint-Martens-Voeren, + ’s-Gravenvoeren)</t>
  </si>
  <si>
    <t>Jacobs, Matthias (’s-Gravenvoeren)</t>
  </si>
  <si>
    <t>Feije, Isabella (Sint-Martens-Voeren)</t>
  </si>
  <si>
    <t>1771.01.07</t>
  </si>
  <si>
    <t>Loneux, Tossanus (’s-Gravenvoeren)</t>
  </si>
  <si>
    <t>Huijnen, Catharina (’s-Gravenvoeren)</t>
  </si>
  <si>
    <t>Loneux, Aegidius (’s-Gravenvoeren)</t>
  </si>
  <si>
    <t>Huijnen, Clementina (’s-Gravenvoeren)</t>
  </si>
  <si>
    <t>1771.01.15</t>
  </si>
  <si>
    <t>Leenens, Joannes (’s-Gravenvoeren)</t>
  </si>
  <si>
    <t>Duijts, Maria Joanna (’s-Gravenvoeren)</t>
  </si>
  <si>
    <t>Beijens, Paulus (’s-Gravenvoeren)</t>
  </si>
  <si>
    <t>Belboom, Maria (’s-Gravenvoeren)</t>
  </si>
  <si>
    <t>Stevens, Jacobus (’s-Gravenvoeren)</t>
  </si>
  <si>
    <t>Sappin, Maria Catharina (’s-Gravenvoeren)</t>
  </si>
  <si>
    <t>1771.11.02</t>
  </si>
  <si>
    <t>Smeets, Joannes Petrus (Epen, + ’s-Gravenvoeren)</t>
  </si>
  <si>
    <t>Aerts, Maria (Noorbeek, + ’s-Gravenvoeren)</t>
  </si>
  <si>
    <t>d’Affnaij, Joannes (’s-Gravenvoeren, koster)</t>
  </si>
  <si>
    <t>Aerts, Christina (Noorbeek)</t>
  </si>
  <si>
    <t>1771.10.05</t>
  </si>
  <si>
    <t>Heijnen, Tossanus (’s-Gravenvoeren)</t>
  </si>
  <si>
    <t>Thijwissen, Catharina (’s-Gravenvoeren)</t>
  </si>
  <si>
    <t>Thijwissen, Joannes (’s-Gravenvoeren)</t>
  </si>
  <si>
    <t>Heijnen, Lucia (’s-Gravenvoeren)</t>
  </si>
  <si>
    <t>dispensatie wegens verwantschap (4de graad)</t>
  </si>
  <si>
    <t>1771.11.20</t>
  </si>
  <si>
    <t>Kalen, Aegidius (Sint-Geertruid, + ’s-Gravenvoeren)</t>
  </si>
  <si>
    <t>Beckers, Joanna Maria (Hombourg, + ’s-Gravenvoeren)</t>
  </si>
  <si>
    <t>Vielvoije, Tossanus (’s-Gravenvoeren)</t>
  </si>
  <si>
    <t>Beckers, Theresia (’s-Gravenvoeren)</t>
  </si>
  <si>
    <t>1772.01.07</t>
  </si>
  <si>
    <t>Lousberg, Alexander (Breust)</t>
  </si>
  <si>
    <t>Aussems, Elisabetha (’s-Gravenvoeren)</t>
  </si>
  <si>
    <t>Cloos, Nicolaus (’s-Gravenvoeren)</t>
  </si>
  <si>
    <t>1772.02.03</t>
  </si>
  <si>
    <t>van Reije, Christianus (Sint-Martens-Voeren, + ’s-Gravenvoeren)</t>
  </si>
  <si>
    <t>Winands, Maria Catharina (’s-Gravenvoeren)</t>
  </si>
  <si>
    <t>Trentelen, Henricus (’s-Gravenvoeren)</t>
  </si>
  <si>
    <t>van Reije, Anna Gertrudis (Sint-Pieters-Voeren)</t>
  </si>
  <si>
    <t>1772.03.02</t>
  </si>
  <si>
    <t>Rutten, Gasparus (’s-Gravenvoeren)</t>
  </si>
  <si>
    <t>Vandeberg, Maria Joanna (Wijlre)</t>
  </si>
  <si>
    <t>1772.05.28</t>
  </si>
  <si>
    <t>Dupont, Nicolaus (Warsage, weduwnaar)</t>
  </si>
  <si>
    <t>Minten, Gertrudis (’s-Gravenvoeren)</t>
  </si>
  <si>
    <t>Deleval, Josephus</t>
  </si>
  <si>
    <t>Linotte, Margarita</t>
  </si>
  <si>
    <t>huwelijk in Warsage</t>
  </si>
  <si>
    <t>1773.01.15</t>
  </si>
  <si>
    <t>Cloos, Joannes (’s-Gravenvoeren)</t>
  </si>
  <si>
    <t>Erkens, Maria Joanna (Sint-Pieters-Voeren)</t>
  </si>
  <si>
    <t>Cloos, Nicolaus (’s-Gravenvoeren, vader)</t>
  </si>
  <si>
    <t>Cloos, Nicolaus (’s-Gravenvoeren, broer)</t>
  </si>
  <si>
    <t>1773.01.27</t>
  </si>
  <si>
    <t>Haan, Hilgerus (Keulen, + Herve [als militair? =&gt; oppidi Herviensis])</t>
  </si>
  <si>
    <t>Theunissen, Christina (’s-Gravenvoeren)</t>
  </si>
  <si>
    <t>1773.02.22</t>
  </si>
  <si>
    <t>Theelen, Lambertus (’s-Gravenvoeren)</t>
  </si>
  <si>
    <t>Lauvenberg, Maria Catharina (Eijs, + Mortier)</t>
  </si>
  <si>
    <t>twee geestelijken (fratres Eremitae)</t>
  </si>
  <si>
    <t>huwelijk in Visé (Lorette)</t>
  </si>
  <si>
    <t>Smeets, Joannes (’s-Gravenvoeren)</t>
  </si>
  <si>
    <t>Heijnen, Maria Josephina (Sint-Pieters-Voeren)</t>
  </si>
  <si>
    <t>1773.05.04</t>
  </si>
  <si>
    <t>Schellings, Matthaeus (Sint-Pieters-Voeren)</t>
  </si>
  <si>
    <t>Ramaeckers, Maria Anna (Eijsden, + Maastricht)</t>
  </si>
  <si>
    <t>Theelen, Petrus</t>
  </si>
  <si>
    <t>Jacobs, Matthias</t>
  </si>
  <si>
    <t>Hakens, Maria</t>
  </si>
  <si>
    <t>1773.05.09</t>
  </si>
  <si>
    <t>Rijgals, Nicolaus (’s-Gravenvoeren, weduwnaar)</t>
  </si>
  <si>
    <t>Cerfonteijn, Maria (’s-Gravenvoeren)</t>
  </si>
  <si>
    <t>Cerfonteijn, Joannnes</t>
  </si>
  <si>
    <t>Rijgals, Anna Barbara</t>
  </si>
  <si>
    <t>Winants, Winandus</t>
  </si>
  <si>
    <t>Cerfonteijn, Anna Gertrudis</t>
  </si>
  <si>
    <t>1773.07.20</t>
  </si>
  <si>
    <t>Stevens, Leonardus (’s-Gravenvoeren, weduwnaar)</t>
  </si>
  <si>
    <t>Hanssen, Sophia (’s-Gravenvoeren)</t>
  </si>
  <si>
    <t>Nurops, Lambertus</t>
  </si>
  <si>
    <t>1773.11.05</t>
  </si>
  <si>
    <t>Claessens, Joannes (’s-Gravenvoeren)</t>
  </si>
  <si>
    <t>Vossen, Maria Margarita (’s-Gravenvoeren)</t>
  </si>
  <si>
    <t>Leblanc, Philippus Josephus</t>
  </si>
  <si>
    <t>Falaise, Catharina</t>
  </si>
  <si>
    <t>dispensatie wegens verwantschap; huwelijk in Liège (Karmel)</t>
  </si>
  <si>
    <t>1773.11.14</t>
  </si>
  <si>
    <t>Magermans, Aegidius (Sint-Geertruid, + ’s-Gravenvoeren)</t>
  </si>
  <si>
    <t>Rijgals, Anna Barara (’s-Gravenvoeren)</t>
  </si>
  <si>
    <t>Magermans, Aegidius</t>
  </si>
  <si>
    <t>Haessens, Anna Elisabetha</t>
  </si>
  <si>
    <t>Martinus, Joannes</t>
  </si>
  <si>
    <t>Magermans, Helena</t>
  </si>
  <si>
    <t>1773.11.27</t>
  </si>
  <si>
    <t>Hauwet, Arnoldus (’s-Gravenvoeren, weduwnaar)</t>
  </si>
  <si>
    <t>Spronck, Joanna (Sint-Martens-Voeren, weduwe)</t>
  </si>
  <si>
    <t>Hauwet, Anna Maria</t>
  </si>
  <si>
    <t>van Wijler, Lambertus (Noorbeek, weduwnaar)</t>
  </si>
  <si>
    <t>Steens, Agnes (’s-Gravenvoeren, weduwe)</t>
  </si>
  <si>
    <t>Sappin (’s-Gravenvoeren), Joannes</t>
  </si>
  <si>
    <t>Huijnen, Matthias (’s-Gravenvoeren)</t>
  </si>
  <si>
    <t>Huijnen, Elisabetha (’s-Gravenvoeren)</t>
  </si>
  <si>
    <t>van Wijler, Elisabetha (Noorbeek)</t>
  </si>
  <si>
    <t>huwelijk in Noorbeek</t>
  </si>
  <si>
    <t>1774.04.12</t>
  </si>
  <si>
    <t>Belboom, Gasparus (’s-Gravenvoeren)</t>
  </si>
  <si>
    <t>Engels, Catharina (Eigenbilzen, + ’s-Gravenvoeren)</t>
  </si>
  <si>
    <t>Belboom, Wilhelmus</t>
  </si>
  <si>
    <t>1774.04.17</t>
  </si>
  <si>
    <t>Haquier, Gerardus (Saint-André, + Wandre)</t>
  </si>
  <si>
    <t>Jacobs, Maria Elisabetha (’s-Gravenvoeren)</t>
  </si>
  <si>
    <t>Jacobs, Christianus (’s-Gravenvoeren)</t>
  </si>
  <si>
    <t>Lambert, Maria</t>
  </si>
  <si>
    <t>1774.06.05</t>
  </si>
  <si>
    <t>Klinkenberg, Cornelius (Vaals, + Aubin)</t>
  </si>
  <si>
    <t>Paulissen, Joanna Maria (’s-Gravenvoeren)</t>
  </si>
  <si>
    <t>Paulissen, Christianus</t>
  </si>
  <si>
    <t>Sappin, Maria Catharina</t>
  </si>
  <si>
    <t>Roemans, Petrus</t>
  </si>
  <si>
    <t>Paulissen, Maria Elisabetha</t>
  </si>
  <si>
    <t>1774.06.19</t>
  </si>
  <si>
    <t>Heijnen, Henricus (’s-Gravenvoeren)</t>
  </si>
  <si>
    <t>Thijwissen, Maria Antonia (’s-Gravenvoeren)</t>
  </si>
  <si>
    <t>Vielvoije, Bartholomeus</t>
  </si>
  <si>
    <t>Thijwissen, Maria</t>
  </si>
  <si>
    <t>1774.07.18</t>
  </si>
  <si>
    <t>Lucassen, Guilielmus (Sint-Geertruid, + ’s-Gravenvoeren)</t>
  </si>
  <si>
    <t>Houten, Joanna (Gronsveld)</t>
  </si>
  <si>
    <t>Lucassen, Joannes</t>
  </si>
  <si>
    <t>Houten, Elisabetha</t>
  </si>
  <si>
    <t>1774.08.16</t>
  </si>
  <si>
    <t>d’Affnaij, Maria Catharina (’s-Gravenvoeren)</t>
  </si>
  <si>
    <t>Stevens, Henricus (’s-Gravenvoeren)</t>
  </si>
  <si>
    <t>Heijnen, Maria (’s-Gravenvoeren)</t>
  </si>
  <si>
    <t>1774.08.25</t>
  </si>
  <si>
    <t>Belboom, Wilhelmus (’s-Gravenvoeren)</t>
  </si>
  <si>
    <t>Duijts, Maria Catharina (Maastricht, + ’s-Gravenvoeren)</t>
  </si>
  <si>
    <t>Leenens, Franciscus</t>
  </si>
  <si>
    <t>1774.10.24</t>
  </si>
  <si>
    <t>Walpot, Wilhelmus (’s-Gravenvoeren)</t>
  </si>
  <si>
    <t>Cerfonteijn, Maria Gertrudis (’s-Gravenvoeren)</t>
  </si>
  <si>
    <t>Walpot, Matthias</t>
  </si>
  <si>
    <t>Cerfonteijn, Aldegondis</t>
  </si>
  <si>
    <t>1774.10.30</t>
  </si>
  <si>
    <t>Gustin, Aegidius (Sint-Martens-Voeren)</t>
  </si>
  <si>
    <t>Belboom, Hubertus</t>
  </si>
  <si>
    <t>Jaspers, Maria</t>
  </si>
  <si>
    <t>van Haeren, Jacobus</t>
  </si>
  <si>
    <t>Nurops, Maria</t>
  </si>
  <si>
    <t>1775.02.07</t>
  </si>
  <si>
    <t>Bessems, Petrus (’s-Gravenvoeren)</t>
  </si>
  <si>
    <t>Jongen, Aleijdis (Maastricht)</t>
  </si>
  <si>
    <t>Weerts, Josephus</t>
  </si>
  <si>
    <t>Jacobs, Maria Catharina</t>
  </si>
  <si>
    <t>1775.02.13</t>
  </si>
  <si>
    <t>Heijd, Matthaeus (’s-Gravenvoeren)</t>
  </si>
  <si>
    <t>Cruts, Catharina (’s-Gravenvoeren)</t>
  </si>
  <si>
    <t>Contreville, Maria Anna</t>
  </si>
  <si>
    <t>hadden samen al een kind: Joannes, gedoopt op 17741208</t>
  </si>
  <si>
    <t>Stroub, Maria Catharina (Moelingen)</t>
  </si>
  <si>
    <t>huwelijk in Moelingen (ook daar geregistreerd)</t>
  </si>
  <si>
    <t>1775.02.27</t>
  </si>
  <si>
    <t>Vos, Henricus (Noorbeek)</t>
  </si>
  <si>
    <t>Heuschen, Catharina (’s-Gravenvoeren)</t>
  </si>
  <si>
    <t>Belboom, Philippus Jacobus</t>
  </si>
  <si>
    <t>Heuschen, Maria Agnes</t>
  </si>
  <si>
    <t>1775.02.28</t>
  </si>
  <si>
    <t>Theunissen, Joannes (’s-Gravenvoeren)</t>
  </si>
  <si>
    <t>Lambotte, Maria Agnes (Liège, + ’s-Gravenvoeren)</t>
  </si>
  <si>
    <t>Heusquin, Jacobus</t>
  </si>
  <si>
    <t>Lambotte, Anna Maria</t>
  </si>
  <si>
    <t>huwelijk in Liège</t>
  </si>
  <si>
    <t>1775.03.31</t>
  </si>
  <si>
    <t>Stevens, Petrus (’s-Gravenvoeren, weduwnaar)</t>
  </si>
  <si>
    <t>Kaelen, Sophia (Sint-Geertruid, + Mesch)</t>
  </si>
  <si>
    <t>Thijwissen, Joannes</t>
  </si>
  <si>
    <t>Beckers, Theresia</t>
  </si>
  <si>
    <t>dispensatie ‘in tempore clauso’</t>
  </si>
  <si>
    <t>1775.04.23</t>
  </si>
  <si>
    <t>Biekens, Cornelius (’s-Gravenvoeren)</t>
  </si>
  <si>
    <t>Schoonaerts, Elisabetha (Berg bij Maastricht)</t>
  </si>
  <si>
    <t>Slootmackers, Michael</t>
  </si>
  <si>
    <t>van de Berg, Maria Joanna</t>
  </si>
  <si>
    <t>huwelijk in Berg</t>
  </si>
  <si>
    <t>1775.06.17</t>
  </si>
  <si>
    <t>Ernon, Henricus Alexander (’s-Gravenvoeren)</t>
  </si>
  <si>
    <t>Heijnen, Joanna (’s-Gravenvoeren)</t>
  </si>
  <si>
    <t>Dreesens (priester)</t>
  </si>
  <si>
    <t>frater Emeritae</t>
  </si>
  <si>
    <t>1775.09.18</t>
  </si>
  <si>
    <t>Winants, Petrus (’s-Gravenvoeren)</t>
  </si>
  <si>
    <t>Loneux, Lucia (’s-Gravenvoeren)</t>
  </si>
  <si>
    <t>Loneux, Aegidius</t>
  </si>
  <si>
    <t>L’hoist, Isabella</t>
  </si>
  <si>
    <t>1775.11.07</t>
  </si>
  <si>
    <t>Severin, Josephus (’s-Gravenvoeren, weduwnaar)</t>
  </si>
  <si>
    <t>van de Berg, Joanna (’s-Gravenvoeren)</t>
  </si>
  <si>
    <t>Malpa, Joannes</t>
  </si>
  <si>
    <t>1776.02.18</t>
  </si>
  <si>
    <t>d’Affnaij, Christianus (’s-Gravenvoeren)</t>
  </si>
  <si>
    <t>Loneux, Catharina (’s-Gravenvoeren)</t>
  </si>
  <si>
    <t>d’Affnaij, Joannes</t>
  </si>
  <si>
    <t>1776.05.12</t>
  </si>
  <si>
    <t>Leenjens, Aegidius (Bombaye, + ’s-Gravenvoeren)</t>
  </si>
  <si>
    <t>Beckers, Magdalena (’s-Gravenvoeren)</t>
  </si>
  <si>
    <t>Leenjens, Joannes</t>
  </si>
  <si>
    <t>1776.04.22</t>
  </si>
  <si>
    <t>Deller, Georgius (Luxemburg)</t>
  </si>
  <si>
    <t>Wisser, Margarita (’s-Gravenvoeren)</t>
  </si>
  <si>
    <t>Devillers, Lambertus Josephus</t>
  </si>
  <si>
    <t>Poulain, Maria Anna</t>
  </si>
  <si>
    <t>Devillers, Franciscus</t>
  </si>
  <si>
    <t>1776.08.09</t>
  </si>
  <si>
    <t>Lousberg, Alexander (Breust, + ’s-Gravenvoeren, weduwnaar)</t>
  </si>
  <si>
    <t>Janssen, Sibilla (’s-Gravenvoeren)</t>
  </si>
  <si>
    <t>Nieten, Catharina</t>
  </si>
  <si>
    <t>1776.10.28</t>
  </si>
  <si>
    <t>Londo, Andreas (’s-Gravenvoeren)</t>
  </si>
  <si>
    <t>van der Steen, Catharina (Sint-Martens-Voeren)</t>
  </si>
  <si>
    <t>Jacobs, Andreas</t>
  </si>
  <si>
    <t>van der Steen, Elisabetha</t>
  </si>
  <si>
    <t>1776.12.18</t>
  </si>
  <si>
    <t>Thelen, Petrus (’s-Gravenvoeren)</t>
  </si>
  <si>
    <t>Smeets, Maria (’s-Gravenvoeren)</t>
  </si>
  <si>
    <t>Smeets, Gasparus</t>
  </si>
  <si>
    <t>Thelen, Joanna</t>
  </si>
  <si>
    <t>1777.01.21</t>
  </si>
  <si>
    <t>Philippart, Guilielmus (Lixhe)</t>
  </si>
  <si>
    <t>Nurops, Catharina (’s-Gravenvoeren)</t>
  </si>
  <si>
    <t>Philippart, Maria Catharina</t>
  </si>
  <si>
    <t>Nurops, Christina</t>
  </si>
  <si>
    <t>1777.01.27</t>
  </si>
  <si>
    <t>Cerfonteijn, Lambertus (’s-Gravenvoeren)</t>
  </si>
  <si>
    <t>Bous, Ida (’s-Gravenvoeren)</t>
  </si>
  <si>
    <t>Thijwissen, Maria Elisabetha</t>
  </si>
  <si>
    <t>1777.02.09</t>
  </si>
  <si>
    <t>Steens, Catharina (Noorbeek)</t>
  </si>
  <si>
    <t>Steijens, Hermanus</t>
  </si>
  <si>
    <t>Jacobs, Catharina</t>
  </si>
  <si>
    <t>Steijens, Nicolaus</t>
  </si>
  <si>
    <t>Voui, Maria Magdalena</t>
  </si>
  <si>
    <t>Schoonbrood, Joannes Wilhelmus (Sint-Martens-Voeren, + ’s-Gravenvoeren)</t>
  </si>
  <si>
    <t>Wallen, Joanna Elisabetha (Wijlre, + ’s-Gravenvoeren)</t>
  </si>
  <si>
    <t>1777.09.17</t>
  </si>
  <si>
    <t>Risaque, Jacobus (’s-Gravenvoeren)</t>
  </si>
  <si>
    <t>van de Berg, Petrus</t>
  </si>
  <si>
    <t>Sappin, Christina</t>
  </si>
  <si>
    <t>1777.10.10</t>
  </si>
  <si>
    <t>V2W</t>
  </si>
  <si>
    <t>Fransen, Henricus (Liège)</t>
  </si>
  <si>
    <t>Biekens, Maria Catharina (’s-Gravenvoeren)</t>
  </si>
  <si>
    <t>1777.11.02</t>
  </si>
  <si>
    <t>Jaquemin, Jacobus (’s-Gravenvoeren)</t>
  </si>
  <si>
    <t>Kempeners, Anna (Sint-Geertruid, + ’s-Gravenvoeren)</t>
  </si>
  <si>
    <t>Delvaux, Maria Ida</t>
  </si>
  <si>
    <t>1777.11.03</t>
  </si>
  <si>
    <t>Wouters, Petrus (’s-Gravenvoeren)</t>
  </si>
  <si>
    <t>La Croix, Maria Aleijdis (Charneux)</t>
  </si>
  <si>
    <t>Taneré, Jacobus</t>
  </si>
  <si>
    <t>Grondal, Deodata</t>
  </si>
  <si>
    <t>huwelijk in Charneux</t>
  </si>
  <si>
    <t>1777.11.04</t>
  </si>
  <si>
    <t>Lenders, Wilhelmus (Breust, + ’s-Gravenvoeren)</t>
  </si>
  <si>
    <t>Gierits, Elisabetha (’s-Gravenvoeren)</t>
  </si>
  <si>
    <t>Beijers, Henricus</t>
  </si>
  <si>
    <t>Gierits, Maria Anna</t>
  </si>
  <si>
    <t>1778.02.19</t>
  </si>
  <si>
    <t>Bruno, Joannes (Valkenburg, + ’s-Gravenvoeren)</t>
  </si>
  <si>
    <t>Vlieks, Margarita (’s-Gravenvoeren)</t>
  </si>
  <si>
    <t>van Wijlre, Lambertus</t>
  </si>
  <si>
    <t>Bruno, Maria</t>
  </si>
  <si>
    <t>1778.03.01</t>
  </si>
  <si>
    <t>Rutten, Franciscus (Sint-Martens-Voeren, + ’s-Gravenvoeren)</t>
  </si>
  <si>
    <t>Lucassen, Agnes (’s-Gravenvoeren)</t>
  </si>
  <si>
    <t>1778.04.27</t>
  </si>
  <si>
    <t>Smeets, Winandus (’s-Gravenvoeren)</t>
  </si>
  <si>
    <t>Sappin, Christina (’s-Gravenvoeren)</t>
  </si>
  <si>
    <t>Sappin; Joanna</t>
  </si>
  <si>
    <t>1778.05.06</t>
  </si>
  <si>
    <t>Wolfs, Fredericus (Breust, + Aachen)</t>
  </si>
  <si>
    <t>Nurops, Maria (’s-Gravenvoeren)</t>
  </si>
  <si>
    <t>1778.05.17</t>
  </si>
  <si>
    <t>Pankarts, Joannes (Teuven, + ’s-Gravenvoeren)</t>
  </si>
  <si>
    <t>Caelen, Catharina (’s-Gravenvoeren)</t>
  </si>
  <si>
    <t>1778.08.08</t>
  </si>
  <si>
    <t>Maclot, Godefridus Gasparus (Warsage)</t>
  </si>
  <si>
    <t>Cerfonteijn, Maria Catharina (’s-Gravenvoeren)</t>
  </si>
  <si>
    <t>Delnevalle, Andreas</t>
  </si>
  <si>
    <t>1778.10.29</t>
  </si>
  <si>
    <t>Heijnen, Aegidius (Mesch, + ’s-Gravenvoeren)</t>
  </si>
  <si>
    <t>Vrancken, Cornelia (Berg)</t>
  </si>
  <si>
    <t>1778.11.02</t>
  </si>
  <si>
    <t>Beckers, Joannes Petrus (Hombourg, + ’s-Gravenvoeren)</t>
  </si>
  <si>
    <t>Ploumen, Maria Catharina (Wijlre, + ’s-Gravenvoeren)</t>
  </si>
  <si>
    <t>1778.11.16</t>
  </si>
  <si>
    <t>Leutgens, Joannes Petrus (’s-Hertogenrade, + ’s-Gravenvoeren)</t>
  </si>
  <si>
    <t>Caulen, Catharina (Berg bij Maastricht, + ’s-Gravenvoeren)</t>
  </si>
  <si>
    <t>Caulen, Leonardus (Berg)</t>
  </si>
  <si>
    <t>1779.04.12</t>
  </si>
  <si>
    <t>van de Berg, Martinus (’s-Gravenvoeren, N)</t>
  </si>
  <si>
    <t>Spaebecks, Joanna (’s-Gravenvoeren, N)</t>
  </si>
  <si>
    <t>Nelissen, Joannes (’s-Gravenvoeren, N)</t>
  </si>
  <si>
    <t>Steens, Gertrudis (Slenaken, N)</t>
  </si>
  <si>
    <t>bruidegom minderjarig</t>
  </si>
  <si>
    <t>1779.04.28</t>
  </si>
  <si>
    <t>Lenders, Petrus (Breust, + Berneau, N)</t>
  </si>
  <si>
    <t>Lousberg, Joanna (’s-Gravenvoeren, N)</t>
  </si>
  <si>
    <t>Thijwissen, Joannes (’s-Gravenvoeren, N)</t>
  </si>
  <si>
    <t>d’Affnaij, Joannes (’s-Gravenvoeren, koster, J)</t>
  </si>
  <si>
    <t>1779.05.13</t>
  </si>
  <si>
    <t>Kremers, Martinus (Saint-André, N)</t>
  </si>
  <si>
    <t>Charlier, Catharina (’s-Gravenvoeren, N)</t>
  </si>
  <si>
    <t>Thijwissen, Maria Elisabetha (’s-Gravenvoeren, N)</t>
  </si>
  <si>
    <t>1779.05.25</t>
  </si>
  <si>
    <t>Heijnen, Theodorus (’s-Gravenvoeren, N)</t>
  </si>
  <si>
    <t>Slickers, Catharina (Wijlre, + ’s-Gravenvoeren, N)</t>
  </si>
  <si>
    <t>Hanssen, Matthias (’s-Gravenvoeren, N)</t>
  </si>
  <si>
    <t>Heijnen, Maria (’s-Gravenvoeren, N)</t>
  </si>
  <si>
    <t>bruid minderjarig</t>
  </si>
  <si>
    <t>1779.05.30</t>
  </si>
  <si>
    <t>Daniels, Henricus (’s-Gravenvoeren, N)</t>
  </si>
  <si>
    <t>Lueten, Lucia (’s-Gravenvoeren, N)</t>
  </si>
  <si>
    <t>1779.09.20</t>
  </si>
  <si>
    <t>Kevers, Adolphus (’s-Gravenvoeren, N)</t>
  </si>
  <si>
    <t>Vincent, Lucia (Sint-Geertruid, + ’s-Gravenvoeren, N)</t>
  </si>
  <si>
    <t>Kevers, Henricus (’s-Gravenvoeren, N)</t>
  </si>
  <si>
    <t>Vincent, Barbara (’s-Gravenvoeren, N)</t>
  </si>
  <si>
    <t>1779.09.19</t>
  </si>
  <si>
    <t>de Schirvel, Petrus Leonardus (Henri-Chapelle, J)</t>
  </si>
  <si>
    <t>de Fassin, Maria Clara (Liège, J)</t>
  </si>
  <si>
    <t>Pelsser de Lichtenbrg, dom. (J)</t>
  </si>
  <si>
    <t>Denis, J.W. (J)</t>
  </si>
  <si>
    <t>met titels van alle betrokkenen</t>
  </si>
  <si>
    <t>1779.09.26</t>
  </si>
  <si>
    <t>Heijnen, Matthias (’s-Gravenvoeren, N)</t>
  </si>
  <si>
    <t>Beckers, Maria Theresia (’s-Gravenvoeren, N)</t>
  </si>
  <si>
    <t>Heijnen, Andreas (’s-Gravenvoeren, J)</t>
  </si>
  <si>
    <t>Vielvoije, Maria Margarita (’s-Gravenvoeren, J)</t>
  </si>
  <si>
    <t>1779.10.16</t>
  </si>
  <si>
    <t>van Herck, Wilhelmus (Sint-Geertruid, + ’s-Gravenvoeren, N)</t>
  </si>
  <si>
    <t>Thijwissen Joannes (’s-Gravenvoeren, N)</t>
  </si>
  <si>
    <t>1779.11.21</t>
  </si>
  <si>
    <t>Delvaux, Joannes (’s-Gravenvoeren, N)</t>
  </si>
  <si>
    <t>Sappin, Agnes (’s-Gravenvoeren, N)</t>
  </si>
  <si>
    <t>Janssen, Joannes (’s-Gravenvoeren, N)</t>
  </si>
  <si>
    <t>Sappin, Ida (’s-Gravenvoeren, N)</t>
  </si>
  <si>
    <t>1780.05.05</t>
  </si>
  <si>
    <t>Coenen, Laurentius (Gemmenich, + ’s-Gravenvoeren)</t>
  </si>
  <si>
    <t>Steens, Margarita (Slenaken, + Noorbeek)</t>
  </si>
  <si>
    <t>Coenen, Stephanus (Gemmenich)</t>
  </si>
  <si>
    <t>Steens, Catharina (Slenaken)</t>
  </si>
  <si>
    <t>1780.06.29</t>
  </si>
  <si>
    <t>Horen, Petrus (Herkenrade, N)</t>
  </si>
  <si>
    <t>Thomassen, Anna Maria (’s-Gravenvoeren, N)</t>
  </si>
  <si>
    <t>1780.08.11</t>
  </si>
  <si>
    <t>Vanhaeren, Joannes (’s-Gravenvoeren, N)</t>
  </si>
  <si>
    <t>Vandeberg, Catharina (’s-Gravenvoeren, N)</t>
  </si>
  <si>
    <t>Vanhaeren, Jacobus (’s-Gravenvoeren, J)</t>
  </si>
  <si>
    <t>van de Berg, Ida (N)</t>
  </si>
  <si>
    <t>1780.09.25</t>
  </si>
  <si>
    <t>Leonard, Franciscus (Fléron, N)</t>
  </si>
  <si>
    <t>Paulissen, Maria Elisabetha (’s-Gravenvoeren, N)</t>
  </si>
  <si>
    <t>Bessems, Joannes (N)</t>
  </si>
  <si>
    <t>Paulissen, Maria Gertrudis (N)</t>
  </si>
  <si>
    <t>1780.10.25</t>
  </si>
  <si>
    <t>Thelen, Walterus (’s-Gravenvoeren, J)</t>
  </si>
  <si>
    <t>Claessens, Margarita (’s-Gravenvoeren, N)</t>
  </si>
  <si>
    <t>d’Affnaij, Joannes (koster, J)</t>
  </si>
  <si>
    <t>Thijwissen, Joannes (N)</t>
  </si>
  <si>
    <t>1780.11.19</t>
  </si>
  <si>
    <t>Wicken, Cornelius (’s-Gravenvoeren, N)</t>
  </si>
  <si>
    <t>Magermans, Helena (’s-Gravenvoeren, N)</t>
  </si>
  <si>
    <t>1780.11.29</t>
  </si>
  <si>
    <t>Huijnen, Franciscus (’s-Gravenvoeren, J)</t>
  </si>
  <si>
    <t>Benedictus, Barbara (Breust, weduwe, N)</t>
  </si>
  <si>
    <t>d’Affnaij, Joannes (’s-Gravenvoeren)</t>
  </si>
  <si>
    <t>1781.02.04</t>
  </si>
  <si>
    <t>Rutten, Tossanus (’s-Gravenvoeren, N)</t>
  </si>
  <si>
    <t>Albert, Maria (Gronsveld, N)</t>
  </si>
  <si>
    <t>Albert, Franciscus (J)</t>
  </si>
  <si>
    <t>Albert, Elisabetha</t>
  </si>
  <si>
    <t>Rutten, Catharina (N)</t>
  </si>
  <si>
    <t>1781.02.18</t>
  </si>
  <si>
    <t>Walpot, Winandus (’s-Gravenvoeren, J)</t>
  </si>
  <si>
    <t>Heijnen, Anna (’s-Gravenvoeren, J)</t>
  </si>
  <si>
    <t>Heijnen, Andreas (J)</t>
  </si>
  <si>
    <t>Walpot, Maria (J)</t>
  </si>
  <si>
    <t>1781.02.25</t>
  </si>
  <si>
    <t>Vielvoije, Theodorus (’s-Gravenvoeren, J)</t>
  </si>
  <si>
    <t>Thijwissen, Maria (’s-Gravenvoeren, J)</t>
  </si>
  <si>
    <t>Vielvoije, Tossanus (’s-Gravenvoeren, kapitein, J)</t>
  </si>
  <si>
    <t>Thijwissen, Maria Elisabetha (’s-Gravenvoeren)</t>
  </si>
  <si>
    <t>1781.04.23</t>
  </si>
  <si>
    <t>Debets, Renerus (Gronsveld, weduwnaar, N)</t>
  </si>
  <si>
    <t>Crahée, Elisabetha (’s-Gravenvoeren, N)</t>
  </si>
  <si>
    <t>d’Affnaij, Joannes (’s-Gravenvoeren, J)</t>
  </si>
  <si>
    <t>Thijwissen, Henricus (’s-Gravenvoeren)</t>
  </si>
  <si>
    <t>1781.07.09</t>
  </si>
  <si>
    <t>Belboom, Wilhelmus (’s-Gravenvoeren, weduwnaar, J)</t>
  </si>
  <si>
    <t>Heuschen, Anna Catharina (’s-Gravenvoeren, N)</t>
  </si>
  <si>
    <t>Thijwissen, Petrus (’s-Gravenvoeren, J)</t>
  </si>
  <si>
    <t>1781.08.12</t>
  </si>
  <si>
    <t>Steenebruggen, Matthias (’s-Gravenvoeren, weduwnaar, N)</t>
  </si>
  <si>
    <t>Houten, Barbara (Gronsveld, + ’s-Gravenvoeren, weduwe, N)</t>
  </si>
  <si>
    <t>1781.10.14</t>
  </si>
  <si>
    <t>Vielvoije, Tossanus (’s-Gravenvoeren, kapitein en schepen, J)</t>
  </si>
  <si>
    <t>Vlieks, Sophia (’s-Gravenvoeren, J)</t>
  </si>
  <si>
    <t>Vielvoije, Bartholomeus (’s-Gravenvoeren, J)</t>
  </si>
  <si>
    <t>Vliecks, Margarita (’s-Gravenvoeren, J)</t>
  </si>
  <si>
    <t>Aussems, Joannes (’s-Gravenvoeren, N)</t>
  </si>
  <si>
    <t>Severin, Margarita (’s-Gravenvoeren, N)</t>
  </si>
  <si>
    <t>Thijwissen, Elisabetha (’s-Gravenvoeren, N)</t>
  </si>
  <si>
    <t>1781.11.02</t>
  </si>
  <si>
    <t>Sappin, Petrus (’s-Gravenvoeren, N)</t>
  </si>
  <si>
    <t>Hakens, Christina (’s-Gravenvoeren, N)</t>
  </si>
  <si>
    <t>Thijwissen Joannes (’s-Gravenvoeren, J)</t>
  </si>
  <si>
    <t>1781.11.04</t>
  </si>
  <si>
    <t>Vandeberg, Wilhelmus (’s-Gravenvoeren, N)</t>
  </si>
  <si>
    <t>Macheels, Maria Elisabetha (Mheer, + ’s-Gravenvoeren, N)</t>
  </si>
  <si>
    <t>Thijwissen, Maria Elisabetha (’s-Gravenvoeren, J)</t>
  </si>
  <si>
    <t>1781.11.05</t>
  </si>
  <si>
    <t>Bronkaerts, Henricus (’s-Gravenvoeren, N)</t>
  </si>
  <si>
    <t>Konings, Maria Elisabetha (’s-Gravenvoeren, N)</t>
  </si>
  <si>
    <t>Bronkaerts, Matthias (Oud-Valkenburg, N)</t>
  </si>
  <si>
    <t>Denis, Maria Gertrudis (’s-Gravenvoeren, J)</t>
  </si>
  <si>
    <t>1781.11.10</t>
  </si>
  <si>
    <t>Cerfonteijn, Joannes Henricus (’s-Gravenvoeren, J)</t>
  </si>
  <si>
    <t>Cerfonteijn, Aldegondis (’s-Gravenvoeren, J)</t>
  </si>
  <si>
    <t>Cerfonteijn, Joannes (’s-Gravenvoeren, J)</t>
  </si>
  <si>
    <t>Cerfonteijn, Sophia (’s-Gravenvoeren, J)</t>
  </si>
  <si>
    <t>1782.02.02</t>
  </si>
  <si>
    <t>Smeets, Gasparus (’s-Gravenvoeren, N)</t>
  </si>
  <si>
    <t>Sappin, Joannes (’s-Gravenvoeren, N)</t>
  </si>
  <si>
    <t>Thijwissen, Joannes (’s-Gravenvoeren, J)</t>
  </si>
  <si>
    <t>1782.02.10</t>
  </si>
  <si>
    <t>Huijnen, Clementina (’s-Gravenvoeren, J)</t>
  </si>
  <si>
    <t>Cerfonteijn, Matthias (’s-Gravenvoeren, J)</t>
  </si>
  <si>
    <t>Huijnen, Maria (’s-Gravenvoeren, J)</t>
  </si>
  <si>
    <t>Jacobs, Christina (’s-Gravenvoeren, N)</t>
  </si>
  <si>
    <t>Belboom, Hubertus (’s-Gravenvoeren, N)</t>
  </si>
  <si>
    <t>Jacobs, Ida (’s-Gravenvoeren, N)</t>
  </si>
  <si>
    <t>1782.04.08</t>
  </si>
  <si>
    <t>van Herk, Gerardus (’s-Gravenvoeren, N)</t>
  </si>
  <si>
    <t>Steenebruggen, Maria (’s-Gravenvoeren, N)</t>
  </si>
  <si>
    <t>Steenebruggen, Simon (’s-Gravenvoeren, N)</t>
  </si>
  <si>
    <t>Kremers, Maria Catharina (’s-Gravenvoeren, N)</t>
  </si>
  <si>
    <t>1782.05.09</t>
  </si>
  <si>
    <t>van Hoven, Theodorus (Mesch, J)</t>
  </si>
  <si>
    <t>Smeets, Clementina (’s-Gravenvoeren, J)</t>
  </si>
  <si>
    <t>Diriks, Theodorus (Moelingen, J)</t>
  </si>
  <si>
    <t>van Hoven, Maria (Mesch, J)</t>
  </si>
  <si>
    <t>Huijnen, Gasparus (’s-Gravenvoeren, J)</t>
  </si>
  <si>
    <t>Smeets, Maria Gertrudis (’s-Gravenvoeren, J)</t>
  </si>
  <si>
    <t>1782.05.20</t>
  </si>
  <si>
    <t>Albert, Joannes (Gronsveld, N)</t>
  </si>
  <si>
    <t>Haenen, Joanna (’s-Gravenvoeren, N)</t>
  </si>
  <si>
    <t>Thijwissen, Maria Catharina (’s-Gravenvoeren)</t>
  </si>
  <si>
    <t>1782.06.23</t>
  </si>
  <si>
    <t>Kevers, Petrus (’s-Gravenvoeren, N)</t>
  </si>
  <si>
    <t>Nurops, Christina (’s-Gravenvoeren, N)</t>
  </si>
  <si>
    <t>Kevers, Joannes (’s-Gravenvoeren, N)</t>
  </si>
  <si>
    <t>Nurops, Agnes (’s-Gravenvoeren, N)</t>
  </si>
  <si>
    <t>1782.06.29</t>
  </si>
  <si>
    <t>Fransen, Thomas (Gulpen, + ’s-Gravenvoeren, weduwnaar, N)</t>
  </si>
  <si>
    <t>Heuschen, Agnes (’s-Gravenvoeren, N)</t>
  </si>
  <si>
    <t>1782.09.22</t>
  </si>
  <si>
    <t>Magermans, Aegidius (Melen, + ’s-Gravenvoeren, N)</t>
  </si>
  <si>
    <t>Lucassen, Maria Agnes (Mheer, + ’s-Gravenvoeren, N)</t>
  </si>
  <si>
    <t>Caelen, Hubertus (’s-Gravenvoeren, N)</t>
  </si>
  <si>
    <t>Lucassen, Anna Maria (Mheer, N)</t>
  </si>
  <si>
    <t>1782.11.05</t>
  </si>
  <si>
    <t>Wicken, Joannes (’s-Gravenvoeren, N)</t>
  </si>
  <si>
    <t>Coelen, Catharina (’s-Gravenvoeren, N)</t>
  </si>
  <si>
    <t>Wicken, Arnoldus (J)</t>
  </si>
  <si>
    <t>Coelen, Maria (J)</t>
  </si>
  <si>
    <t>bruidegom minderjarig; dispensatie wegens verwantschap (4de graad)</t>
  </si>
  <si>
    <t>1782.11.30</t>
  </si>
  <si>
    <t>Duijckers, Joannes Wilhelmus (’s-Gravenvoeren, N)</t>
  </si>
  <si>
    <t>de la Rue, Maria (Hermalle, + ’s-Gravenvoeren, N)</t>
  </si>
  <si>
    <t>1783.03.02</t>
  </si>
  <si>
    <t>Lenarts, Arnoldus (Vijlen, + ’s-Gravenvoeren, J)</t>
  </si>
  <si>
    <t>Jongen, Elisabetha (’s-Gravenvoeren, N)</t>
  </si>
  <si>
    <t>Julle, Arnoldus (’s-Gravenvoeren, N)</t>
  </si>
  <si>
    <t>Jongen, Margarita (’s-Gravenvoeren, N)</t>
  </si>
  <si>
    <t>Hanssen, Laurentius (’s-Gravenvoeren, J)</t>
  </si>
  <si>
    <t>Steenebruggen, Anna (’s-Gravenvoeren, N)</t>
  </si>
  <si>
    <t>Hanssen, Matthias (’s-Gravenvoeren, J)</t>
  </si>
  <si>
    <t>Steenebruggen, Elisabetha (’s-Gravenvoeren, N)</t>
  </si>
  <si>
    <t>Lueten, Josephus (’s-Gravenvoeren, N)</t>
  </si>
  <si>
    <t>Bronkaerts, Anna Catharina (’s-Gravenvoeren, N)</t>
  </si>
  <si>
    <t>Bronkaerts, Matthias (’s-Gravenvoeren, N)</t>
  </si>
  <si>
    <t>Vlieks, Elisabetha (’s-Gravenvoeren, N)</t>
  </si>
  <si>
    <t>1783.05.11</t>
  </si>
  <si>
    <t>Pleijers, Martinus (Slenaken, N)</t>
  </si>
  <si>
    <t>van der Kruijs, Helena (Mheer, + ’s-Gravenvoeren, N)</t>
  </si>
  <si>
    <t>van der Kruijs, Walterus (N)</t>
  </si>
  <si>
    <t>van der Kruijs, Anna Maria (N)</t>
  </si>
  <si>
    <t>Kremers, Fredericus (N)</t>
  </si>
  <si>
    <t>Bours, Maria Elisabetha (N)</t>
  </si>
  <si>
    <t>1783.06.09</t>
  </si>
  <si>
    <t>Wouters, Edmondus (’s-Gravenvoeren, N)</t>
  </si>
  <si>
    <t>Schijns, Anna Elisabetha (’s-Gravenvoeren, N)</t>
  </si>
  <si>
    <t>Wouters, Joannes (’s-Gravenvoeren, N)</t>
  </si>
  <si>
    <t>Schijns, Maria (’s-Gravenvoeren, N)</t>
  </si>
  <si>
    <t>1783.11.04</t>
  </si>
  <si>
    <t>Loesbergs, Nicolaus (Noorbeek, + Warsage, N)</t>
  </si>
  <si>
    <t>Heijlandts, Maria (Berg bij Maastricht, + ’s-Gravenvoeren, N)</t>
  </si>
  <si>
    <t>1783.11.16</t>
  </si>
  <si>
    <t>Elissen, Joannes (Mheer, + ’s-Gravenvoeren, weduwnaar, N)</t>
  </si>
  <si>
    <t>Schillings, Agnes (’s-Gravenvoeren, N)</t>
  </si>
  <si>
    <t>Propper, Engelardus (’s-Gravenvoeren, N)</t>
  </si>
  <si>
    <t>1784.02.03</t>
  </si>
  <si>
    <t>Delvaux, Henricus Thomas (’s-Gravenvoeren, J)</t>
  </si>
  <si>
    <t>Claessens, Maria (’s-Gravenvoeren, J)</t>
  </si>
  <si>
    <t>Delvaux, Maria Ida (’s-Gravenvoeren, J)</t>
  </si>
  <si>
    <t>1784.05.23</t>
  </si>
  <si>
    <t>Thiewissen, Joannes (Moelingen, + Noorbeek, N)</t>
  </si>
  <si>
    <t>Stijlen, Aleijdis (’s-Gravenvoeren, N)</t>
  </si>
  <si>
    <t>Frijns, Baltazar (Noorbeek, N)</t>
  </si>
  <si>
    <t>Girits, Anna Maria (’s-Gravenvoeren, N)</t>
  </si>
  <si>
    <t>1784.06.06</t>
  </si>
  <si>
    <t>Haenen, Angelina (’s-Gravenvoeren, N)</t>
  </si>
  <si>
    <t>Wicken, Arnoldus (’s-Gravenvoeren, J)</t>
  </si>
  <si>
    <t>Hakens, Ida (’s-Gravenvoeren, N)</t>
  </si>
  <si>
    <t>1784.06.28</t>
  </si>
  <si>
    <t>Schetters, Joannes Petrus (Valkenburg, J)</t>
  </si>
  <si>
    <t>Schetters, Gerardus (Valkenburg, J)</t>
  </si>
  <si>
    <t>Vlieks, Margarita (’s-Gravenvoeren, J)</t>
  </si>
  <si>
    <t>1784.06.29</t>
  </si>
  <si>
    <t>Steenebruggen, Lambertus (’s-Gravenvoeren, N)</t>
  </si>
  <si>
    <t>Sappin, Maria Catharina (’s-Gravenvoeren, N)</t>
  </si>
  <si>
    <t>Steenebruggen, Matthias (’s-Gravenvoeren, N)</t>
  </si>
  <si>
    <t>1784.07.25</t>
  </si>
  <si>
    <t>Droeven, Lambertus (Sint-Pieters-Voeren, + ’s-Gravenvoeren, N)</t>
  </si>
  <si>
    <t>Beuken, Joanna (Slenaken, + ’s-Gravenvoeren, N)</t>
  </si>
  <si>
    <t>Beuken, Petrus (Slenaken, N)</t>
  </si>
  <si>
    <t>Droeven, Anna Maria (Warsage, N)</t>
  </si>
  <si>
    <t>1784.09.29</t>
  </si>
  <si>
    <t>Rutten, Tossanus (’s-Gravenvoeren, weduwnaar, N)</t>
  </si>
  <si>
    <t>Stevens, Maria Josepha (Warsage, N)</t>
  </si>
  <si>
    <t>Thijwissen, Joannes (testis?)</t>
  </si>
  <si>
    <t>d”Affnaij, Joannes (J)</t>
  </si>
  <si>
    <t>1784.10.11</t>
  </si>
  <si>
    <t>Loneux, Petrus (J)</t>
  </si>
  <si>
    <t>Delvaux, Clementina (J)</t>
  </si>
  <si>
    <t>1784.10.24</t>
  </si>
  <si>
    <t>Cerfonteijn, Jacobus (Sint-Geertruid, + ’s-Gravenvoeren, N)</t>
  </si>
  <si>
    <t>Daniels, Ida (’s-Gravenvoeren, N)</t>
  </si>
  <si>
    <t>Daniels, Gerardus (’s-Gravenvoeren, N)</t>
  </si>
  <si>
    <t>Loneux, Agnes (’s-Gravenvoeren, N)</t>
  </si>
  <si>
    <t>1784.11.06</t>
  </si>
  <si>
    <t>Kevers, Adolphus (Sint-Martens-Voeren, + ’s-Gravenvoeren, weduwnaar, J)</t>
  </si>
  <si>
    <t>Heijnen, Aleijdis (’s-Gravenvoeren, N)</t>
  </si>
  <si>
    <t>1785.01.09</t>
  </si>
  <si>
    <t>Brico, Jacobus (’s-Gravenvoeren, N)</t>
  </si>
  <si>
    <t>Heuschen, Joannes (’s-Gravenvoeren, N)</t>
  </si>
  <si>
    <t>Brico, Margarita (’s-Gravenvoeren, N)</t>
  </si>
  <si>
    <t>1785.01.24</t>
  </si>
  <si>
    <t>Cloos, Nicolaus (’s-Gravenvoeren, N)</t>
  </si>
  <si>
    <t>van Kan, Mechtildis (Eijs, + ’s-Gravenvoeren, N)</t>
  </si>
  <si>
    <t>Cloos, Jacobus (’s-Gravenvoeren, N)</t>
  </si>
  <si>
    <t>Thius, Judith (’s-Gravenvoeren, N)</t>
  </si>
  <si>
    <t>1785.04.04</t>
  </si>
  <si>
    <t>Thijwissen, Winandus (Noorbeek, J)</t>
  </si>
  <si>
    <t>Beaujean, Cornelia (’s-Gravenvoeren, N)</t>
  </si>
  <si>
    <t>Thijwissen, Simon (Noorbeek, J)</t>
  </si>
  <si>
    <t>Thijwissen, Bartholomeus (Noorbeek, N)</t>
  </si>
  <si>
    <t>Kevers, Maria (’s-Gravenvoeren, N)</t>
  </si>
  <si>
    <t>Leenens, Catharina (’s-Gravenvoeren, N)</t>
  </si>
  <si>
    <t>1785.04.10</t>
  </si>
  <si>
    <t>Janssen, Joannes (Eckelrade, + Cadier, N)</t>
  </si>
  <si>
    <t>Aussems, Anna Catharina (’s-Gravenvoeren, N)</t>
  </si>
  <si>
    <t>Janssen, Hieronijmus (Eckelrade, N)</t>
  </si>
  <si>
    <t>1785.04.17</t>
  </si>
  <si>
    <t>Leenens, Fredericus (’s-Gravenvoeren, 63 jaar oud, N)</t>
  </si>
  <si>
    <t>Caelen, Catharina (Sint-Geertruid, + ’s-Gravenvoeren, N)</t>
  </si>
  <si>
    <t>Beaujean, Maria Catharina (’s-Gravenvoeren, N)</t>
  </si>
  <si>
    <t>1785.08.14</t>
  </si>
  <si>
    <t>Kevers, Maria (’s-Gravenvoeren, J)</t>
  </si>
  <si>
    <t>Kevers, Nicolaus (’s-Gravenvoeren, J)</t>
  </si>
  <si>
    <t>Vanhaeren, Joanna (’s-Gravenvoeren, J)</t>
  </si>
  <si>
    <t>1785.09.11</t>
  </si>
  <si>
    <t>Huijnen, Arnoldus (Mesch, N)</t>
  </si>
  <si>
    <t>Steenebruggen, Ida (’s-Gravenvoeren, N)</t>
  </si>
  <si>
    <t>Huijnen, Joannes (Mesch, N)</t>
  </si>
  <si>
    <t>Steenebruggen (’s-Gravenvoeren, N)</t>
  </si>
  <si>
    <t>van de Berg, Winandus (’s-Gravenvoeren, J)</t>
  </si>
  <si>
    <t>Thijwissen, Maria Antonia (’s-Gravenvoeren, N)</t>
  </si>
  <si>
    <t>van de Berg, Joannes (’s-Gravenvoeren, J)</t>
  </si>
  <si>
    <t>Thijwissen, Maria (’s-Gravenvoeren, N)</t>
  </si>
  <si>
    <t>1786.01.08</t>
  </si>
  <si>
    <t>Belboom, Philippus Jacobus (’s-Gravenvoeren, J)</t>
  </si>
  <si>
    <t>Claessens, Anna (’s-Gravenvoeren, J)</t>
  </si>
  <si>
    <t>Heijnen, Aegidius (’s-Gravenvoeren, J)</t>
  </si>
  <si>
    <t>Claessens, Martha (’s-Gravenvoeren, J)</t>
  </si>
  <si>
    <t>Walpot, Eva (’s-Gravenvoeren, J)</t>
  </si>
  <si>
    <t>Heijnen, Matthias (’s-Gravenvoeren, J)</t>
  </si>
  <si>
    <t>Walpot, Barbara (’s-Gravenvoeren, N)</t>
  </si>
  <si>
    <t>1786.02.05</t>
  </si>
  <si>
    <t>Loop, Cornelius (Mortroux, J)</t>
  </si>
  <si>
    <t>Theelen, Catharina (’s-Gravenvoeren, N)</t>
  </si>
  <si>
    <t>Loop, Michael Josephus (Mortroux, J)</t>
  </si>
  <si>
    <t>Thelen, Joanna (’s-Gravenvoeren, J)</t>
  </si>
  <si>
    <t>1786.02.26</t>
  </si>
  <si>
    <t>Cortenraed, Aegidius (’s-Gravenvoeren, weduwnaar, N)</t>
  </si>
  <si>
    <t>Pennings, Maria (Beek, + Maastricht, N)</t>
  </si>
  <si>
    <t>Schruer, Theodorus (’s-Gravenvoeren, N)</t>
  </si>
  <si>
    <t>Pennings, Maria Catharina (Maastricht, N)</t>
  </si>
  <si>
    <t>1786.10.22</t>
  </si>
  <si>
    <t>Kreiner, Jacobus (Fürstenberg, + Maastricht, J)</t>
  </si>
  <si>
    <t>Snijders, Christina (’s-Gravenvoeren, N)</t>
  </si>
  <si>
    <t>Debije, Joannes Wilhelmus (’s-Gravenvoeren, N)</t>
  </si>
  <si>
    <t>Snijders, Catharina (’s-Gravenvoeren, N)</t>
  </si>
  <si>
    <t>bruidegom eerst bekeerd tot katholicisme</t>
  </si>
  <si>
    <t>1787.01.07</t>
  </si>
  <si>
    <t>Delfosse, Simon (Richelle, J)</t>
  </si>
  <si>
    <t>Lenens, Maria Antonia (’s-Gravenvoeren, J)</t>
  </si>
  <si>
    <t>Delfosse, Hubert (Richelle, J)</t>
  </si>
  <si>
    <t>Lenens, Maria Elisabetha (’s-Gravenvoeren, N)</t>
  </si>
  <si>
    <t>1787.05.13</t>
  </si>
  <si>
    <t>Vanhaeren, Petrus (’s-Gravenvoeren, N)</t>
  </si>
  <si>
    <t>Schrooders, Anna Maria (Maastricht, N)</t>
  </si>
  <si>
    <t>Vanhaeren, Wilhelmus (’s-Gravenvoeren, N)</t>
  </si>
  <si>
    <t>Schrooders, Cornelia (Meerssen, N)</t>
  </si>
  <si>
    <t>1787.07.23</t>
  </si>
  <si>
    <t>Colen, Hubertus (Sint-Geertruid, N)</t>
  </si>
  <si>
    <t>Muijlkens, Catharina (’s-Gravenvoeren, N)</t>
  </si>
  <si>
    <t>d’Affnaij, Henricus (’s-Gravenvoeren, J)</t>
  </si>
  <si>
    <t>1787.07.29</t>
  </si>
  <si>
    <t>Haenen, Winandus (Mesch, + ’s-Gravenvoeren, N)</t>
  </si>
  <si>
    <t>Haenen, Hubertus (Mesch, N)</t>
  </si>
  <si>
    <t>Spits, Maria (Richelle, N)</t>
  </si>
  <si>
    <t>1787.09.16</t>
  </si>
  <si>
    <t>Neeten, Libertus (’s-Gravenvoeren, N)</t>
  </si>
  <si>
    <t>Schijns, Anna Maria (’s-Gravenvoeren, N)</t>
  </si>
  <si>
    <t>Bour, Dionijsius (Mheer, N)</t>
  </si>
  <si>
    <t>Neeten, Gertrudis (’s-Gravenvoeren, N)</t>
  </si>
  <si>
    <t>1787.10.14</t>
  </si>
  <si>
    <t>Houdappel, Wilhelmus (’s-Gravenvoeren, N)</t>
  </si>
  <si>
    <t>Kevers, Joannes (Aachen, N)</t>
  </si>
  <si>
    <t>Kevers, Maria Catharina (’s-Gravenvoeren, N)</t>
  </si>
  <si>
    <t>1787.11.02</t>
  </si>
  <si>
    <t>Delevaux, Michael (’s-Gravenvoeren, + Mheer, N)</t>
  </si>
  <si>
    <t>Thins, Judith (’s-Gravenvoeren, N)</t>
  </si>
  <si>
    <t>Kortrijcks, Servatius (’s-Gravenvoeren, N)</t>
  </si>
  <si>
    <t>Delevaux, Elisabetha (’s-Gravenvoeren, N)</t>
  </si>
  <si>
    <t>1787.12.03</t>
  </si>
  <si>
    <t>Gelen, Henricus (Warsage, J)</t>
  </si>
  <si>
    <t>Heijnen, Maria (’s-Gravenvoeren, weduwe van Aegidius Claessens, J)</t>
  </si>
  <si>
    <t>Gelen, Joannes (Warsage, J)</t>
  </si>
  <si>
    <t>dispensatie voor huwelijk in vasten</t>
  </si>
  <si>
    <t>1788.01.07</t>
  </si>
  <si>
    <t>Stoumon, Franciscus (Liège, J)</t>
  </si>
  <si>
    <t>Belboom, Maria (’s-Gravenvoeren, J)</t>
  </si>
  <si>
    <t>Wilgot, Mattheus (Liège, J)</t>
  </si>
  <si>
    <t>Thijwissen, Maria Elisabeth (’s-Gravenvoeren, J)</t>
  </si>
  <si>
    <t>1788.02.02</t>
  </si>
  <si>
    <t>Onclin, Michael (Mesch, N)</t>
  </si>
  <si>
    <t>Huijnen, Maria (’s-Gravenvoeren, N)</t>
  </si>
  <si>
    <t>Onclin, Arnoldus (Mesch, N)</t>
  </si>
  <si>
    <t>Huijnen, Ida (’s-Gravenvoeren, N)</t>
  </si>
  <si>
    <t>1788.05.22</t>
  </si>
  <si>
    <t>Martin, Bartholomeus (Warsage, N)</t>
  </si>
  <si>
    <t>Girits, Maria Josephina (’s-Gravenvoeren, N)</t>
  </si>
  <si>
    <t>Sappin, Barbara (’s-Gravenvoeren, N)</t>
  </si>
  <si>
    <t>1788.08.24</t>
  </si>
  <si>
    <t>Matthieu, Josephus (Sint-Pieters-Voeren, N)</t>
  </si>
  <si>
    <t>Vandeberg, Gasparus (’s-Gravenvoeren, N)</t>
  </si>
  <si>
    <t>Heijnen, Magdalena (’s-Gravenvoeren, J)</t>
  </si>
  <si>
    <t>1788.09.11</t>
  </si>
  <si>
    <t>Belboom, Petrus (’s-Gravenvoeren, N)</t>
  </si>
  <si>
    <t>Thijwissen, Maria Catharina (’s-Gravenvoeren, J)</t>
  </si>
  <si>
    <t>1788.10.05</t>
  </si>
  <si>
    <t>Rutten, Matthias (’s-Gravenvoeren, N)</t>
  </si>
  <si>
    <t>Martinus, Maria (’s-Gravenvoeren, N)</t>
  </si>
  <si>
    <t>Martinus, Lambertus (’s-Gravenvoeren, N)</t>
  </si>
  <si>
    <t>Rutten, Catharina (’s-Gravenvoeren, N)</t>
  </si>
  <si>
    <t>Op 1787.11.30 geboren dochter Maria Catharina erkend.</t>
  </si>
  <si>
    <t>1788.10.19</t>
  </si>
  <si>
    <t>Jeukens, Fredericus (Breust, + ’s-Gravenvoeren, N)</t>
  </si>
  <si>
    <t>Pinkers, Maria Agnes (Breust, + ’s-Gravenvoeren, N)</t>
  </si>
  <si>
    <t>Radelet, J.B. (’s-Gravenvoeren. J)</t>
  </si>
  <si>
    <t>Loneux, Christina (’s-Gravenvoeren, N)</t>
  </si>
  <si>
    <t>Hensen, Henricus (Noorbeek, + ’s-Gravenvoeren, N)</t>
  </si>
  <si>
    <t>Beckers, Joanna Maria (Hombourg, + ’s-Gravenvoeren, N)</t>
  </si>
  <si>
    <t>Heuven, Joannes (Noorbeek, N)</t>
  </si>
  <si>
    <t>Beckers, Catharina (Sint-Martens-Voeren, N)</t>
  </si>
  <si>
    <t>1789.01.18</t>
  </si>
  <si>
    <t>Desfosses, Anselmus (Saint-Rémy, J)</t>
  </si>
  <si>
    <t>1789.01.25</t>
  </si>
  <si>
    <t>Wijskens, Joannes Wilhelmus (Montzen, + ’s-Gravenvoeren, N)</t>
  </si>
  <si>
    <t>Jacobs, Anna Maria (’s-Gravenvoeren, N)</t>
  </si>
  <si>
    <t>Jacobs, Joannes (’s-Gravenvoeren, N)</t>
  </si>
  <si>
    <t>Wijskens, Anna Margarita (Lontzen, N)</t>
  </si>
  <si>
    <t>1789.02.15</t>
  </si>
  <si>
    <t>Sevrain, Petrus (’s-Gravenvoeren, J)</t>
  </si>
  <si>
    <t>Cerfonteijn, Anna Maria (’s-Gravenvoeren, N)</t>
  </si>
  <si>
    <t>Sevrain, Joannes (’s-Gravenvoeren, J)</t>
  </si>
  <si>
    <t>Cerfonteijn, Maria Gertrudis (’s-Gravenvoeren, J)</t>
  </si>
  <si>
    <t>Vielvoije, Bartholomaeus (’s-Gravenvoeren, J)</t>
  </si>
  <si>
    <t>Theunissen, Maria (Henri-Chapelle, + ’s-Gravenvoeren, J)</t>
  </si>
  <si>
    <t>Thunnissen, Petrus (’s-Gravenvoeren, J)</t>
  </si>
  <si>
    <t>1789.04.29</t>
  </si>
  <si>
    <t>Wicken, Joannes Wilhelmus (’s-Gravenvoeren)</t>
  </si>
  <si>
    <t>Wolff, Elisabetha (Lendersdorf)</t>
  </si>
  <si>
    <t>Schmits, Antonius</t>
  </si>
  <si>
    <t>Gottschalk, Joannes</t>
  </si>
  <si>
    <t>huwelijk in Lendersdof</t>
  </si>
  <si>
    <t>1789.04.27</t>
  </si>
  <si>
    <t>Ernon, Henricus Alexander (’s-Gravenvoeren, weduwnaar, praetor in Mortier, J)</t>
  </si>
  <si>
    <t>Vielvoije, Cornelius Gerardus Josephus (Liège)</t>
  </si>
  <si>
    <t>Ernon, Maria Christina (’s-Gravenvoeren, J)</t>
  </si>
  <si>
    <t>1789.05.03</t>
  </si>
  <si>
    <t>Cerfonteijn, Matthias (’s-Gravenvoeren, schepen in Mheer, J)</t>
  </si>
  <si>
    <t>Janssen, Franciscus (Heuseux, + ’s-Gravenvoeren, N)</t>
  </si>
  <si>
    <t>Vandeberg, Agnes (’s-Gravenvoeren, N)</t>
  </si>
  <si>
    <t>Janssen, Jacobus (’s-Gravenvoeren, N)</t>
  </si>
  <si>
    <t>Stephani, Barbara (Warsage, N)</t>
  </si>
  <si>
    <t>1789.07.12</t>
  </si>
  <si>
    <t>Nelissen, Henricus (’s-Gravenvoeren, weduwnaar van Gertrudis Duijkers, N)</t>
  </si>
  <si>
    <t>Olislegers, Joanna (Gulpen, + ’s-Gravenvoeren, weduwe van Matthias Bocken, N)</t>
  </si>
  <si>
    <t>1789.09.09</t>
  </si>
  <si>
    <t>Teneij, Henricus (Noorbeek, N)</t>
  </si>
  <si>
    <t>Stevens, Agnes (’s-Gravenvoeren, N)</t>
  </si>
  <si>
    <t>Lemlijn, Petrus (Noorbeek, J)</t>
  </si>
  <si>
    <t>Stevens, Maria Catharina (’s-Gravenvoeren, J)</t>
  </si>
  <si>
    <t>1789.10.04</t>
  </si>
  <si>
    <t>Jacobs, Christianus (’s-Gravenvoeren, J)</t>
  </si>
  <si>
    <t>Kempeners, Maria Elisabetha (Slenaken, + ’s-Gravenvoeren, N)</t>
  </si>
  <si>
    <t>Kempeners, Theodorus (Slenaken, J)</t>
  </si>
  <si>
    <t>Vanrije, Agatha (’s-Gravenvoeren, N)</t>
  </si>
  <si>
    <t>Otten, Maria Anna (N)</t>
  </si>
  <si>
    <t>1789.11.01</t>
  </si>
  <si>
    <t>Vandeberg, Jacobus (’s-Gravenvoeren, J)</t>
  </si>
  <si>
    <t>Cerfonteijn, Anna Sophia (’s-Gravenvoeren, J)</t>
  </si>
  <si>
    <t>Vandeberg, Joannes (’s-Gravenvoeren, J)</t>
  </si>
  <si>
    <t>Cerfonteijn, Maria Ida (’s-Gravenvoeren, J)</t>
  </si>
  <si>
    <t>1789.11.23</t>
  </si>
  <si>
    <t>Teneij, Petrus (Noorbeek, J)</t>
  </si>
  <si>
    <t>Heijnen, Maria Catharina (’s-Gravenvoeren, J)</t>
  </si>
  <si>
    <t>Teneij, Aegidius (Noorbeek, N)</t>
  </si>
  <si>
    <t>Heijnen, Maria Ida (’s-Gravenvoeren, J)</t>
  </si>
  <si>
    <t>1790.01.07</t>
  </si>
  <si>
    <t>Steenebruggen, Petrus (’s-Gravenvoeren, N)</t>
  </si>
  <si>
    <t>Steens, Sophia (’s-Gravenvoeren, J)</t>
  </si>
  <si>
    <t>Steenebruggen, Michael (’s-Gravenvoeren, N)</t>
  </si>
  <si>
    <t>Steens, Margarita (’s-Gravenvoeren, J)</t>
  </si>
  <si>
    <t>1790.01.17</t>
  </si>
  <si>
    <t>Beuken, Alexander (Slenaken, + ’s-Gravenvoeren, N)</t>
  </si>
  <si>
    <t>Heuschen, Sophia (’s-Gravenvoeren, N)</t>
  </si>
  <si>
    <t>1790.02.14</t>
  </si>
  <si>
    <t>Wenderiks, Joannes Wilhelmus (Wijlre, + Vivegnis, N)</t>
  </si>
  <si>
    <t>Schruer, Joanna Maria (’s-Gravenvoeren, N)</t>
  </si>
  <si>
    <t>Stephani, Martinus Josephus (Warsage, J)</t>
  </si>
  <si>
    <t>Schruer, Wilhelmus (Mheer, N)</t>
  </si>
  <si>
    <t>Girits, Wilhelmus (N)</t>
  </si>
  <si>
    <t>Lousberg, Anna (N)</t>
  </si>
  <si>
    <t>1790.04.25</t>
  </si>
  <si>
    <t>Rijgals, Matthias (’s-Gravenvoeren, J)</t>
  </si>
  <si>
    <t>Delise, Joanna (Foret, + ’s-Gravenvoeren, N)</t>
  </si>
  <si>
    <t>Fassin, Petrus Josephus (Mortier, J)</t>
  </si>
  <si>
    <t>Rijgals, Alexandrina (’s-Gravenvoeren, J)</t>
  </si>
  <si>
    <t>1790.05.13</t>
  </si>
  <si>
    <t>Smeets, Barbara (’s-Gravenvoeren, N)</t>
  </si>
  <si>
    <t>Smeets, Joannes (’s-Gravenvoeren, J)</t>
  </si>
  <si>
    <t>Vanhaeren, Catharina (’s-Gravenvoeren, N)</t>
  </si>
  <si>
    <t>1790.06.20</t>
  </si>
  <si>
    <t>Rijgals, Lucia (’s-Gravenvoeren, J)</t>
  </si>
  <si>
    <t>Huijnen, Michael (Mesch, N)</t>
  </si>
  <si>
    <t>Cerfonteijn, Sophia (’s-Gravenvoeren, N)</t>
  </si>
  <si>
    <t>1790.10.11</t>
  </si>
  <si>
    <t>Janssen, Jacobus (Wandre, + ’s-Gravenvoeren, N)</t>
  </si>
  <si>
    <t>Hensen, Maria Catharina (Valkenburg, + ’s-Gravenvoeren, N)</t>
  </si>
  <si>
    <t>Stephanij, Martinus Josephus (Warsage, J)</t>
  </si>
  <si>
    <t>Stephanij, Anna Barbara (Warsage, J)</t>
  </si>
  <si>
    <t>1790.10.17</t>
  </si>
  <si>
    <t>Roeijen, Joannes Petrus (Mheer, N)</t>
  </si>
  <si>
    <t>Joskin, Maria Josephina (’s-Gravenvoeren, N)</t>
  </si>
  <si>
    <t>Roeijen, Henricus (Mheer, N)</t>
  </si>
  <si>
    <t>Joskin, Maria Anna (’s-Gravenvoeren, J)</t>
  </si>
  <si>
    <t>Lousberg, Nicolaus (’s-Gravenvoeren, N)</t>
  </si>
  <si>
    <t>Mulkens, Maria (Beek, + ’s-Gravenvoeren, N)</t>
  </si>
  <si>
    <t>Lousberg, Petrus (Mesch, N)</t>
  </si>
  <si>
    <t>Mulkens, Maria Anna (Beek, N)</t>
  </si>
  <si>
    <t>1791.01.16</t>
  </si>
  <si>
    <t>Vandeberg, Aegidius (’s-Gravenvoeren, N)</t>
  </si>
  <si>
    <t>Steens, Maria Catharina (Mheer, N)</t>
  </si>
  <si>
    <t>Steens, Joannes (Mheer, N)</t>
  </si>
  <si>
    <t>Lueten, Catharina (’s-Gravenvoeren, N)</t>
  </si>
  <si>
    <t>Lenens, Wilhelmus (’s-Gravenvoeren, N)</t>
  </si>
  <si>
    <t>Contreville, Maria Anna (’s-Gravenvoeren, N)</t>
  </si>
  <si>
    <t>Lenens, Anna Maria (’s-Gravenvoeren, N)</t>
  </si>
  <si>
    <t>1791.01.30</t>
  </si>
  <si>
    <t>Huijnen, Gasparus (’s-Gravenvoeren, weduwnaar, J)</t>
  </si>
  <si>
    <t>Claessens, Henricus (’s-Gravenvoeren, J)</t>
  </si>
  <si>
    <t>Huijnen, Ida (’s-Gravenvoeren, J)</t>
  </si>
  <si>
    <t>dispensatie wegens verwantschap (3de graad)</t>
  </si>
  <si>
    <t>1791.02.06</t>
  </si>
  <si>
    <t>Charlier, Jacobus Henricus (Charneux, J)</t>
  </si>
  <si>
    <t>Lenens, Maria Magdalena (’s-Gravenvoeren, J)</t>
  </si>
  <si>
    <t>Charlier, Josephus (Charneux, J)</t>
  </si>
  <si>
    <t>Lenens, Anna Joanna (’s-Gravenvoeren, J)</t>
  </si>
  <si>
    <t>1791.02.20</t>
  </si>
  <si>
    <t>Havelange, Franciscus Josephus (Aywaille, vectigalium exactor, J)</t>
  </si>
  <si>
    <t>Joskin, Angelina (Saint-Jean-Sart, J)</t>
  </si>
  <si>
    <t>Morant, Joannes (Dalhem, J)</t>
  </si>
  <si>
    <t>Joskin, Lucia (’s-Gravenvoeren, J)</t>
  </si>
  <si>
    <t>1791.03.06</t>
  </si>
  <si>
    <t>Vanhaeren, Thomas (’s-Gravenvoeren, N)</t>
  </si>
  <si>
    <t>Delvaux, Clementina (’s-Gravenvoeren, J)</t>
  </si>
  <si>
    <t>Vanhaeren, Lambertus (’s-Gravenvoeren, J)</t>
  </si>
  <si>
    <t>1791.05.08</t>
  </si>
  <si>
    <t>Vielvoije, Tossanus (’s-Gravenvoeren, schepen, weduwnaar van Sophia Vlieks, J)</t>
  </si>
  <si>
    <t>Vielvoije, Cornelius (Liège, J)</t>
  </si>
  <si>
    <t>Duijts, Aldegondis (’s-Gravenvoeren, J)</t>
  </si>
  <si>
    <t>1791.06.05</t>
  </si>
  <si>
    <t>Heuschen, Jacobus (’s-Gravenvoeren, N)</t>
  </si>
  <si>
    <t>1791.09.23</t>
  </si>
  <si>
    <t>Thelen, Alexandrina (’s-Gravenvoeren, J)</t>
  </si>
  <si>
    <t>Thelen, Petrus (’s-Gravenvoeren, J)</t>
  </si>
  <si>
    <t>Rijgals, Anna Maria (’s-Gravenvoeren, J)</t>
  </si>
  <si>
    <t>1791.09.26</t>
  </si>
  <si>
    <t>Girits, Gasparus (’s-Gravenvoeren, N)</t>
  </si>
  <si>
    <t>Lenders, Maria (Breust, + ’s-Gravenvoeren, N)</t>
  </si>
  <si>
    <t>Girits, Wilhelmus (’s-Gravenvoeren, N)</t>
  </si>
  <si>
    <t>Lenders, Agnes (’s-Gravenvoeren, N)</t>
  </si>
  <si>
    <t>1792.01.08</t>
  </si>
  <si>
    <t>Huijnen, Michaël (Mesch, N)</t>
  </si>
  <si>
    <t>Heijnen, Margarita (’s-Gravenvoeren, N)</t>
  </si>
  <si>
    <t>Heijnen, Maria (Berg bij Berneau = Mons, N)</t>
  </si>
  <si>
    <t>1792.01.22</t>
  </si>
  <si>
    <t>Willems, Maria (’s-Gravenvoeren, N)</t>
  </si>
  <si>
    <t>Zeevaert, Petrus (’s-Gravenvoeren, N)</t>
  </si>
  <si>
    <t>Lenens, Maria Josephina (’s-Gravenvoeren, N)</t>
  </si>
  <si>
    <t>Op 17910703 geboren dochter Maria Elisabetha erkend.</t>
  </si>
  <si>
    <t>1792.04.05</t>
  </si>
  <si>
    <t>Vandeberg, Petronilla (’s-Gravenvoeren, J)</t>
  </si>
  <si>
    <t>Heijnen, Christina (’s-Gravenvoeren, J)</t>
  </si>
  <si>
    <t>1792.04.29</t>
  </si>
  <si>
    <t>Vliegen, Nicolaus (Mechelen, + ’s-Gravenvoeren, N)</t>
  </si>
  <si>
    <t>Muijlkens, Elisabetha (Beek, + ’s-Gravenvoeren, N)</t>
  </si>
  <si>
    <t>Muijlkens, Maria Anna (’s-Gravenvoeren, N)</t>
  </si>
  <si>
    <t>1792.05.27</t>
  </si>
  <si>
    <t>Simons, Joannes (Teuven, + ’s-Gravenvoeren, N)</t>
  </si>
  <si>
    <t>Lousberg, Anna (’s-Gravenvoeren, N)</t>
  </si>
  <si>
    <t>Claessens, Christianus (’s-Gravenvoeren, J)</t>
  </si>
  <si>
    <t>Heijnen, Maria Elisabetha (’s-Gravenvoeren, J)</t>
  </si>
  <si>
    <t>1792.08.19</t>
  </si>
  <si>
    <t>Kerf, Martinus Josephus (Warsage, + Herve, N)</t>
  </si>
  <si>
    <t>Schruer, Margarita (’s-Gravenvoeren, N)</t>
  </si>
  <si>
    <t>Schruer, Theodorus (Baine, N)</t>
  </si>
  <si>
    <t>Kerf, Maria Catharina (Herve, N)</t>
  </si>
  <si>
    <t>Op 17900418 geboren dochter Maria Catharina erkend.</t>
  </si>
  <si>
    <t>1792.09.23</t>
  </si>
  <si>
    <t>Straets, Tossanus (Moelingen, + Mesch, J)</t>
  </si>
  <si>
    <t>Lenoir, Anna Maria (Visé, + ’s-Gravenvoeren, J)</t>
  </si>
  <si>
    <t>Lenoir, Christianus (Visé, J)</t>
  </si>
  <si>
    <t>Straets, Elisabetha (Moelingen, N)</t>
  </si>
  <si>
    <t>1792.09.29</t>
  </si>
  <si>
    <t>Smeets, Christianus (Sint-Martens-Voeren, J)</t>
  </si>
  <si>
    <t>1792.10.10</t>
  </si>
  <si>
    <t>Laruelle, Antonius (Liège, weduwnaar, J)</t>
  </si>
  <si>
    <t>Walpot, Maria (’s-Gravenvoeren, J)</t>
  </si>
  <si>
    <t>Thijwissen, Joannes Tossanus (’s-Gravenvoeren, J)</t>
  </si>
  <si>
    <t>1792.11.02</t>
  </si>
  <si>
    <t>Bisschops, Christianus (Wijlre, + ’s-Gravenvoeren, N)</t>
  </si>
  <si>
    <t>Lenders, Maria Agnes (’s-Gravenvoeren, N)</t>
  </si>
  <si>
    <t>Smeets, Gasparus (’s-Gravenvoeren, J)</t>
  </si>
  <si>
    <t>1793.01.08</t>
  </si>
  <si>
    <t>Wickens, Matthias (’s-Gravenvoeren, J)</t>
  </si>
  <si>
    <t>Straet, Elisabetha (Eupen, N)</t>
  </si>
  <si>
    <t>Thelen, Aegidius (’s-Gravenvoeren, J)</t>
  </si>
  <si>
    <t>IJserentand, Maria Eva (Eupen, J)</t>
  </si>
  <si>
    <t>Jongen, Gerardus (’s-Gravenvoeren, J)</t>
  </si>
  <si>
    <t>Thelen, Anna (’s-Gravenvoeren, J)</t>
  </si>
  <si>
    <t>1793.04.10</t>
  </si>
  <si>
    <t>Roeijen, Christianus (Sint-Martens-Voeren, J)</t>
  </si>
  <si>
    <t>Remaque, Catharina (’s-Gravenvoeren, N)</t>
  </si>
  <si>
    <t>d’Affnaij, Balthazar (’s-Gravenvoeren, J)</t>
  </si>
  <si>
    <t>1793.05.10</t>
  </si>
  <si>
    <t>Wijnants, Petrus (Moelingen, + ’s-Gravenvoeren, N)</t>
  </si>
  <si>
    <t>Peerboom, Maria Joanna (’s-Gravenvoeren, N)</t>
  </si>
  <si>
    <t>Peerboom, Henricus (’s-Gravenvoeren, J)</t>
  </si>
  <si>
    <t>Nelissen, Maria Ida (’s-Gravenvoeren, J)</t>
  </si>
  <si>
    <t>1793.05.23</t>
  </si>
  <si>
    <t>Willems, Petrus (’s-Gravenvoeren, N)</t>
  </si>
  <si>
    <t>Aengeneijndt, Maria Catharina (Noorbeek, N)</t>
  </si>
  <si>
    <t>Charlier, Henricus (’s-Gravenvoeren, N)</t>
  </si>
  <si>
    <t>Lardinoi, Maria Agnes (Sint-Martens-Voeren, N)</t>
  </si>
  <si>
    <t>1793.07.07</t>
  </si>
  <si>
    <t>Thijwissen, Henricus (’s-Gravenvoeren, + Maastricht, J)</t>
  </si>
  <si>
    <t>Smeets, Maria Catharina (’s-Gravenvoeren, J)</t>
  </si>
  <si>
    <t>Smeets, Gertrudis (’s-Gravenvoeren, J)</t>
  </si>
  <si>
    <t>1793.09.08</t>
  </si>
  <si>
    <t>Heijnen, Andreas (’s-Gravenvoeren, weduwnaar, J)</t>
  </si>
  <si>
    <t>Vanhaeren, Barbara (’s-Gravenvoeren, J)</t>
  </si>
  <si>
    <t>1793.10.10</t>
  </si>
  <si>
    <t>Delnoz, Petrus (Dalhem, N)</t>
  </si>
  <si>
    <t>Stevens, Maria Clara (’s-Gravenvoeren, N)</t>
  </si>
  <si>
    <t>Stevens, Henricus (’s-Gravenvoeren, N)</t>
  </si>
  <si>
    <t>1793.11.03</t>
  </si>
  <si>
    <t>Beuken, Arnoldus (Slenaken, + ’s-Gravenvoeren, weduwnaar, 60 jaar oud, N)</t>
  </si>
  <si>
    <t>Vandersteen, Maria Catharina (Sint-Martens-Voeren, + ’s-Gravenvoeren, weduwe, 40 jaar oud, N)</t>
  </si>
  <si>
    <t>1793.10.06</t>
  </si>
  <si>
    <t>Heijenroths, Martinus (Sippenaeken, + ’s-Gravenvoeren, N)</t>
  </si>
  <si>
    <t>Cortrijs, Agnes (’s-Gravenvoeren, N)</t>
  </si>
  <si>
    <t>Cortrijs, Servatius (’s-Gravenvoeren, N)</t>
  </si>
  <si>
    <t>Heijenroths, Anna Maria (Slenaken, N)</t>
  </si>
  <si>
    <t>1793.11.08</t>
  </si>
  <si>
    <t>Dumont, Dionijsius (Warsage, weduwnaar, 40 jaar oud, N)</t>
  </si>
  <si>
    <t>Vandeberg, Agnes (’s-Gravenvoeren, weduwe, 35 jaar oud, N)</t>
  </si>
  <si>
    <t>1794.02.02</t>
  </si>
  <si>
    <t>Kevers, Andreas (’s-Gravenvoeren, J)</t>
  </si>
  <si>
    <t>Christiaen, Maria Aleijdis (Mauhin, N)</t>
  </si>
  <si>
    <t>Severin, Lambertus (’s-Gravenvoeren, J)</t>
  </si>
  <si>
    <t>Steens, Joanna Maria (’s-Gravenvoeren, N)</t>
  </si>
  <si>
    <t>1794.02.09</t>
  </si>
  <si>
    <t>Brico, Leonardus (’s-Gravenvoeren, N)</t>
  </si>
  <si>
    <t>Steens, Helena (’s-Gravenvoeren, N)</t>
  </si>
  <si>
    <t>1794.03.02</t>
  </si>
  <si>
    <t>Custers, Joanna Maria (Mheer, + ’s-Gravenvoeren, N)</t>
  </si>
  <si>
    <t>Girits, Petrus (’s-Gravenvoeren, N)</t>
  </si>
  <si>
    <t>Custers, Petronilla (’s-Gravenvoeren, N)</t>
  </si>
  <si>
    <t>1794.04.08</t>
  </si>
  <si>
    <t>1794.05.10</t>
  </si>
  <si>
    <t>Aussems, Dionisius (Mheer, + Noorbeek, N)</t>
  </si>
  <si>
    <t>Schillings, Catharina (’s-Gravenvoeren, N)</t>
  </si>
  <si>
    <t>1794.05.09</t>
  </si>
  <si>
    <t>Dewez, Joannes Franciscus (Herve, + Berneau, weduwnaar, J)</t>
  </si>
  <si>
    <t>Schoonbroodt, Josephus Walramus (vicepastoor ’s-Gravenvoeren, J)</t>
  </si>
  <si>
    <t>Duijts, Christina (’s-Gravenvoeren, J)</t>
  </si>
  <si>
    <t>1794.07.13</t>
  </si>
  <si>
    <t>Heijnen, Ida (’s-Gravenvoeren, J)</t>
  </si>
  <si>
    <t>Heijnen, Henricus (’s-Gravenvoeren, N)</t>
  </si>
  <si>
    <t>Vandeberg, Ida (’s-Gravenvoeren, N)</t>
  </si>
  <si>
    <t>1795.02.02</t>
  </si>
  <si>
    <t>Steenebruggen, Michaël (’s-Gravenvoeren, N)</t>
  </si>
  <si>
    <t>Heijnen, Maria Gertrudis (’s-Gravenvoeren, N)</t>
  </si>
  <si>
    <t>Heijnen, Gasparus (’s-Gravenvoeren, N)</t>
  </si>
  <si>
    <t>1795.02.16</t>
  </si>
  <si>
    <t>Houters, Christina (’s-Gravenvoeren, N)</t>
  </si>
  <si>
    <t>d”Affnaij, Joannes (’s-Gravenvoeren, J)</t>
  </si>
  <si>
    <t>1795.04.13</t>
  </si>
  <si>
    <t>Roeijen, Petrus (’s-Gravenvoeren, J)</t>
  </si>
  <si>
    <t>1795.06.27</t>
  </si>
  <si>
    <t>Lueten, Lambertus (’s-Gravenvoeren, N)</t>
  </si>
  <si>
    <t>Mohrs, Maria Gertrudis (Köln, J)</t>
  </si>
  <si>
    <t>Nelissen, Henricus (’s-Gravenvoeren, J)</t>
  </si>
  <si>
    <t>Lueten, Maria Catharina (’s-Gravenvoeren, N)</t>
  </si>
  <si>
    <t>beiden minderjarig (toestemming voor bruidegom door oom, wegens afwezigheid van vader)</t>
  </si>
  <si>
    <t>1795.09.18</t>
  </si>
  <si>
    <t>Coelen, Aegidius (’s-Gravenvoeren, N)</t>
  </si>
  <si>
    <t>Caelen, Catharina (Sint-Geertruid, + ’s-Gravenvoeren, weduwe van Fredericus Lenens, N)</t>
  </si>
  <si>
    <t>Schipers, Wilhelmus (’s-Gravenvoeren, N)</t>
  </si>
  <si>
    <t>Jongen, Sophia (’s-Gravenvoeren, N)</t>
  </si>
  <si>
    <t>bruid minderjarig; dispensatie wegens verwantschap (3de graad)</t>
  </si>
  <si>
    <t>1795.11.08</t>
  </si>
  <si>
    <t>Baltus, Franciscus (Teuven, + ’s-Gravenvoeren, N)</t>
  </si>
  <si>
    <t>Laven, Maria Gertrudis (Wijlre, + ’s-Gravenvoeren, N)</t>
  </si>
  <si>
    <t>Brouwers, Wilhelmus (Teuven, N)</t>
  </si>
  <si>
    <t>Laven, Anna Margarita (Wijlre, N)</t>
  </si>
  <si>
    <t>1795.11.22</t>
  </si>
  <si>
    <t>Janssen, Joannes Stephanus (Eupen, J)</t>
  </si>
  <si>
    <t>Thelen, Aegidius (’s-Gravenvoeren, N)</t>
  </si>
  <si>
    <t>Thelen, Joanna (’s-Gravenvoeren, N)</t>
  </si>
  <si>
    <t>1796.02.02</t>
  </si>
  <si>
    <t>Simon, Walterus (Berneau, + ’s-Gravenvoeren, N)</t>
  </si>
  <si>
    <t>Heijlandt, Gertrudis (Berg bij Maastricht, + ’s-Gravenvoeren, N)</t>
  </si>
  <si>
    <t>1796.02.07</t>
  </si>
  <si>
    <t>Jaquemin, Jacobus (’s-Gravenvoeren, weduwnaar, J)</t>
  </si>
  <si>
    <t>Custers, Petronilla (Mheer, + ’s-Gravenvoeren, N)</t>
  </si>
  <si>
    <t>Jaquemin, Hubertus (Maastricht, J)</t>
  </si>
  <si>
    <t>Claessens, Maria Gertrudis (’s-Gravenvoeren, J)</t>
  </si>
  <si>
    <t>1796.02.09</t>
  </si>
  <si>
    <t>Smeets, Lambertus (’s-Gravenvoeren, J)</t>
  </si>
  <si>
    <t>Vandeberg, Petronilla (’s-Gravenvoeren, weduwe, J)</t>
  </si>
  <si>
    <t>Vandeberg, Henricus (’s-Gravenvoeren, J)</t>
  </si>
  <si>
    <t>Smeets, Joanna (Gronsveld, N)</t>
  </si>
  <si>
    <t>1796.04.04</t>
  </si>
  <si>
    <t>Kevers, Andreas (Noorbeek, N)</t>
  </si>
  <si>
    <t>Beckers, Henricus (Noorbeek, J)</t>
  </si>
  <si>
    <t>Vanhaeren, Margarita (’s-Gravenvoeren, J)</t>
  </si>
  <si>
    <t>Nieten, Libertus (’s-Gravenvoeren, weduwnaar, N)</t>
  </si>
  <si>
    <t>Vogels, Maria Barbara (Noorbeek, + ’s-Gravenvoeren, N)</t>
  </si>
  <si>
    <t>Lousberg, Joannes (’s-Gravenvoeren, N)</t>
  </si>
  <si>
    <t>Aussems, Maria Anna (’s-Gravenvoeren, N)</t>
  </si>
  <si>
    <t>1796.04.17</t>
  </si>
  <si>
    <t>Olislegers, Gerardus (Gulpen, + ’s-Gravenvoeren, N)</t>
  </si>
  <si>
    <t>Belboom, Catharina (’s-Gravenvoeren, N)</t>
  </si>
  <si>
    <t>Belboom, Jacobus (’s-Gravenvoeren, N)</t>
  </si>
  <si>
    <t>Olislegers, Margarita (Gulpen, N)</t>
  </si>
  <si>
    <t>Stevens, Maria Josephina (Warsage, + ’s-Gravenvoeren, N)</t>
  </si>
  <si>
    <t>Grojean, Anna (’s-Gravenvoeren, N)</t>
  </si>
  <si>
    <t>1796.07.06</t>
  </si>
  <si>
    <t>Simonon, Cornelius (Aubin, + Warsage, N)</t>
  </si>
  <si>
    <t>Schellings, Maria (’s-Gravenvoeren, weduwe, N)</t>
  </si>
  <si>
    <t>1770.04.23</t>
  </si>
  <si>
    <t>Matthi, Josephus (Saint-Jean-Sart)</t>
  </si>
  <si>
    <t>Gustin, Agnes (Sint-Martens-Voeren)</t>
  </si>
  <si>
    <t>Gustin, Aegidius</t>
  </si>
  <si>
    <t>Matthi, Margaretha</t>
  </si>
  <si>
    <t>Remacle, Joannes (’s-Gravenvoeren)</t>
  </si>
  <si>
    <t>Halleux, Maria Theresia (Sint-Martens-Voeren)</t>
  </si>
  <si>
    <t>Halleux, Bartholomeus</t>
  </si>
  <si>
    <t>ook in ’s-Gravenvoeren geregistreerd</t>
  </si>
  <si>
    <t>1770.09.06</t>
  </si>
  <si>
    <t>Wijnants, Michaël (Sint-Martens-Voeren)</t>
  </si>
  <si>
    <t>Cranshof, Barbara (Noorbeek)</t>
  </si>
  <si>
    <t>Wijnants, Petrus</t>
  </si>
  <si>
    <t>Smets, Margareta</t>
  </si>
  <si>
    <t>1770.09.08</t>
  </si>
  <si>
    <t>Wijntiens, Petrus (Sint-Martens-Voeren)</t>
  </si>
  <si>
    <t>Locht, Catharina (Sint-Martens-Voeren)</t>
  </si>
  <si>
    <t>Jansen, Joannes</t>
  </si>
  <si>
    <t>Wijntiens, Maria Catharina</t>
  </si>
  <si>
    <t>1771.02.10</t>
  </si>
  <si>
    <t>Henricks, Petrus (Sint-Martens-Voeren)</t>
  </si>
  <si>
    <t>Schoonbroodt, Anna Maria (Sint-Martens-Voeren)</t>
  </si>
  <si>
    <t>Schoonbroodt, Joannes Wilhelmus</t>
  </si>
  <si>
    <t>Stevens, Joanna Catharina</t>
  </si>
  <si>
    <t>1771.04.14</t>
  </si>
  <si>
    <t>Bauwens, Henricus (Sint-Martens-Voeren)</t>
  </si>
  <si>
    <t>Heusschen, Gertrudis (Sint-Martens-Voeren)</t>
  </si>
  <si>
    <t>Spronck, Petrus</t>
  </si>
  <si>
    <t>Spronck, Maria Anna</t>
  </si>
  <si>
    <t>1771.04.15</t>
  </si>
  <si>
    <t>Schoonbroodt, Wilhelmus (Sint-Martens-Voeren)</t>
  </si>
  <si>
    <t>Vaesen, Maria Idda (Sint-Martens-Voeren)</t>
  </si>
  <si>
    <t>Schoonbroodt, Arnoldus</t>
  </si>
  <si>
    <t>Vaesen, Maria</t>
  </si>
  <si>
    <t>1771.05.27</t>
  </si>
  <si>
    <t>Wijntiens, Joannes (Sint-Martens-Voeren)</t>
  </si>
  <si>
    <t>Drouven, Idda (Sint-Martens-Voeren)</t>
  </si>
  <si>
    <t>Wijntiens, Nicolas</t>
  </si>
  <si>
    <t>Ernens, Maria Catharina</t>
  </si>
  <si>
    <t>1771.06.17</t>
  </si>
  <si>
    <t>Gillet, Thomas Sint-Martens-Voeren)</t>
  </si>
  <si>
    <t>Schoonbroodt, Anna Barbara (Sint-Martens-Voeren)</t>
  </si>
  <si>
    <t>Custers, Lambertus</t>
  </si>
  <si>
    <t>Schoonbroodt, Joanna</t>
  </si>
  <si>
    <t>dispensatie wegens verwantschap (3de en 4de graad)</t>
  </si>
  <si>
    <t>1771.06.22</t>
  </si>
  <si>
    <t>Cluten, Joannes (Sint-Martens-Voeren, weduwnaar)</t>
  </si>
  <si>
    <t>Cransveldt, Maria (Sint-Martens-Voeren)</t>
  </si>
  <si>
    <t>Cransveldt, Renerus</t>
  </si>
  <si>
    <t>van Reij, Anna Gertrude</t>
  </si>
  <si>
    <t>1771.09.01</t>
  </si>
  <si>
    <t>Lentiens, Cornelius</t>
  </si>
  <si>
    <t>Vaesen, Franciscus</t>
  </si>
  <si>
    <t>Vaesen, Maria Helena</t>
  </si>
  <si>
    <t>1772.02.16</t>
  </si>
  <si>
    <t>Otten, Joannes (Teuven)</t>
  </si>
  <si>
    <t>Telen, Joanna Catharina (Sint-Martens-Voeren)</t>
  </si>
  <si>
    <t>Telen, Adam</t>
  </si>
  <si>
    <t>Otten, Maria Joanna</t>
  </si>
  <si>
    <t>1772.05.03</t>
  </si>
  <si>
    <t>Charlier, Franciscus Sijlvester (Teuven)</t>
  </si>
  <si>
    <t>Charlier, Mechtildis (Sint-Martens-Voeren, weduwe)</t>
  </si>
  <si>
    <t>Charlier, Maria Catharina</t>
  </si>
  <si>
    <t>1772.06.19</t>
  </si>
  <si>
    <t>Mans, Joannes (Sint-Pieters-Voeren)</t>
  </si>
  <si>
    <t>Wijnants, Maria Agatha (Sint-Martens-Voeren)</t>
  </si>
  <si>
    <t>Wijnants, Joannes Gerardus</t>
  </si>
  <si>
    <t>Roijen, Petrus</t>
  </si>
  <si>
    <t>1772.09.02</t>
  </si>
  <si>
    <t>Naedenoen, Joannes (Sint-Pieters-Voeren)</t>
  </si>
  <si>
    <t>Cransveldt, Gertrudis (Sint-Martens-Voeren)</t>
  </si>
  <si>
    <t>van Reij, Petrus</t>
  </si>
  <si>
    <t>Cransveldt, Anna Catharina</t>
  </si>
  <si>
    <t>1772.09.11</t>
  </si>
  <si>
    <t>Jacobs, Matthias (Sint-Martens-Voeren)</t>
  </si>
  <si>
    <t>Morreau, Maria Elisabetha (Sint-Martens-Voeren)</t>
  </si>
  <si>
    <t>Hinnisdach, Joannes Wilhelmus</t>
  </si>
  <si>
    <t>Kevers, Andreas</t>
  </si>
  <si>
    <t>1772.09.28</t>
  </si>
  <si>
    <t>Vesckens, Nicolaus (Sint-Martens-Voeren)</t>
  </si>
  <si>
    <t>Kevers, Catharina (Sint-Martens-Voeren)</t>
  </si>
  <si>
    <t>Smets, Anna</t>
  </si>
  <si>
    <t>vi rubri concessi</t>
  </si>
  <si>
    <t>1773.02.04</t>
  </si>
  <si>
    <t>Cransfelt, Michaël (Sint-Martens-Voeren)</t>
  </si>
  <si>
    <t>Keufgens, Joanna (Mechelen Wahlwiller)</t>
  </si>
  <si>
    <t>Cransfelt, Joannes</t>
  </si>
  <si>
    <t>Keufgens, Anna Elisabetha</t>
  </si>
  <si>
    <t>1773.02.21</t>
  </si>
  <si>
    <t>Wijnants, Petrus (Sint-Martens-Voeren)</t>
  </si>
  <si>
    <t>Wijnants, Maria Agnes (Sint-Martens-Voeren)</t>
  </si>
  <si>
    <t>Wijnants, Nicolaus</t>
  </si>
  <si>
    <t>Wijnants, Joanna Catharina</t>
  </si>
  <si>
    <t>Coolen, Cornelius (Noorbeek)</t>
  </si>
  <si>
    <t>Smets, Anna Margareta (Sint-Martens-Voeren)</t>
  </si>
  <si>
    <t>Smets, Joannes</t>
  </si>
  <si>
    <t>Hessens, Maria Elisabetha</t>
  </si>
  <si>
    <t>1773.04.19</t>
  </si>
  <si>
    <t>Vaesen, Michaël (Sint-Martens-Voeren, weduwnaar)</t>
  </si>
  <si>
    <t>Rouwetten, Catharina (Sint-Martens-Voeren, weduwe)</t>
  </si>
  <si>
    <t>Vaesen, Leonardus</t>
  </si>
  <si>
    <t>Daelen, Maria</t>
  </si>
  <si>
    <t>1773.04.25</t>
  </si>
  <si>
    <t>Schoonbroodt, Christianus (Sint-Martens-Voeren)</t>
  </si>
  <si>
    <t>Spronck, Catharina (Sint-Martens-Voeren)</t>
  </si>
  <si>
    <t>Spronck, Catharina</t>
  </si>
  <si>
    <t>1773.05.27</t>
  </si>
  <si>
    <t>de Lieff, Joannes (Wijlre, + Sint-Martens-Voeren)</t>
  </si>
  <si>
    <t>Theunissen, Maria Agnes (’s-Gravenvoeren, + Sint-Martens-Voeren, weduwe)</t>
  </si>
  <si>
    <t>Jongen, Joannes</t>
  </si>
  <si>
    <t>Wijntiens, Aegidius</t>
  </si>
  <si>
    <t>Theunissen, Anna Maria</t>
  </si>
  <si>
    <t>vi rubri sigilli</t>
  </si>
  <si>
    <t>1773.07.07</t>
  </si>
  <si>
    <t>Broun, Philippus Jacobus (Sint-Martens-Voeren)</t>
  </si>
  <si>
    <t>Konincks, Maria Catharina (Warsage)</t>
  </si>
  <si>
    <t>Thomé, Lambertus Josephus</t>
  </si>
  <si>
    <t>Jaquemin, Maria Joanna</t>
  </si>
  <si>
    <t>huwelijk in Warsage; eerste registratie door Franciscus Wilhelmus Emonts (volgde pastoor Bruyère op)</t>
  </si>
  <si>
    <t>1773.09.06</t>
  </si>
  <si>
    <t>Wintjens, Petrus (Sint-Martens-Voeren)</t>
  </si>
  <si>
    <t>Gabriel, Maria Joanna (Noorbeek)</t>
  </si>
  <si>
    <t>Wintjens, Nicolas (Sint-Martens-Voeren)</t>
  </si>
  <si>
    <t>Gabriel, Brigitta (Noorbeek)</t>
  </si>
  <si>
    <t>Hauwet, Arnoldus (Sint-Martens-Voeren, weduwnaar)</t>
  </si>
  <si>
    <t>Spronck, Joanna (’s-Gravenvoeren, weduwe)</t>
  </si>
  <si>
    <t>Hauwet, Anna Maria (Sint-Martens-Voeren, weduwe)</t>
  </si>
  <si>
    <t>ook geregistreerd in ’s-Gravenvoeren</t>
  </si>
  <si>
    <t>1774.01.09</t>
  </si>
  <si>
    <t>Nahoe, Lambertus (Sint-Martens-Voeren, weduwnaar)</t>
  </si>
  <si>
    <t>Keufkens, Anna Elisabetha (Mechelen, + Sint-Pieters-Voeren)</t>
  </si>
  <si>
    <t>Schreurs, Leonardus (Sint-Pieters-Voeren)</t>
  </si>
  <si>
    <t>Nahoe, Barbara (Sint-Pieters-Voeren)</t>
  </si>
  <si>
    <t>huwelijk in Sint-Pieters-Voeren</t>
  </si>
  <si>
    <t>1774.01.23</t>
  </si>
  <si>
    <t>Moor, Nicolaus (Sint-Martens-Voeren)</t>
  </si>
  <si>
    <t>Zeevaert, Joanna (Charneux, + Sint-Martens-Voeren)</t>
  </si>
  <si>
    <t>Roijen, Petrus (Sint-Martens-Voeren, koster)</t>
  </si>
  <si>
    <t>Moor, Jacobus (Sint-Pieters-Voeren)</t>
  </si>
  <si>
    <t>1774.02.14</t>
  </si>
  <si>
    <t>Reintgens, Joannes (Sint-Martens-Voeren)</t>
  </si>
  <si>
    <t>Loossen, Anna Maria (Noorbeek)</t>
  </si>
  <si>
    <t>Paesschen, Joannes, Reintgens, Anna Catharina</t>
  </si>
  <si>
    <t>Kardols, Petrus (Sint-Martens-Voeren)</t>
  </si>
  <si>
    <t>Kevers, Joanna (Sint-Martens-Voeren)</t>
  </si>
  <si>
    <t>Kardols, Andreas</t>
  </si>
  <si>
    <t>Kevers, Maria Catharina</t>
  </si>
  <si>
    <t>1774.04.11</t>
  </si>
  <si>
    <t>Spronck, Anddreas (Sint-Martens-Voeren)</t>
  </si>
  <si>
    <t>Spronck, Maria Anna (Sint-Martens-Voeren)</t>
  </si>
  <si>
    <t>Smets, Stephanus</t>
  </si>
  <si>
    <t>Rondaxhe, Isabella</t>
  </si>
  <si>
    <t>Kevers, Andreas (Sint-Martens-Voeren)</t>
  </si>
  <si>
    <t>Verdung, Maria Josephina (Aubel, + Sint-Martens-Voeren)</t>
  </si>
  <si>
    <t>Ourij, Anthonius</t>
  </si>
  <si>
    <t>Smets, Maria Agnes</t>
  </si>
  <si>
    <t>1774.04.23</t>
  </si>
  <si>
    <t>Delacroix, Arnoldus (Aubin)</t>
  </si>
  <si>
    <t>Wijnants, Anna (Sint-Martens-Voeren)</t>
  </si>
  <si>
    <t>Delacroix, Franciscus (Frambach)</t>
  </si>
  <si>
    <t>1774.05.01</t>
  </si>
  <si>
    <t>Ortmans, Nicolaus (Aubel, + Sint-Martens-Voeren)</t>
  </si>
  <si>
    <t>Paesschen, Anna Catharina (Sint-Martens-Voeren)</t>
  </si>
  <si>
    <t>Reintgens, Bartholomeus</t>
  </si>
  <si>
    <t>Paesschen, Helena</t>
  </si>
  <si>
    <t>1774.05.08</t>
  </si>
  <si>
    <t>Aussems, Joannes (Mheer)</t>
  </si>
  <si>
    <t>Vos, Maria Catharina (Sint-Martens-Voeren)</t>
  </si>
  <si>
    <t>Roijen, Nicolaus</t>
  </si>
  <si>
    <t>Vos, Anna Maria</t>
  </si>
  <si>
    <t>Kortis, Reinerus (Sint-Martens-Voeren)</t>
  </si>
  <si>
    <t>Paesschen, Gertrudis (Sint-Martens-Voeren)</t>
  </si>
  <si>
    <t>Smets, Petrus</t>
  </si>
  <si>
    <t>Kortis, Maria Josepha</t>
  </si>
  <si>
    <t>1774.07.04</t>
  </si>
  <si>
    <t>Lardinois, Joannes (Noorbeek, + Sint-Martens-Voeren, weduwnaar)</t>
  </si>
  <si>
    <t>Smeets, Maria Catharina (Noorbeek, + Mheer)</t>
  </si>
  <si>
    <t>Teneie, Anthonius</t>
  </si>
  <si>
    <t>Lardinois, Anna Maria</t>
  </si>
  <si>
    <t>1774.07.05</t>
  </si>
  <si>
    <t>Gierkens, Leonardus (Sint-Martens-Voeren)</t>
  </si>
  <si>
    <t>Meulenders, Christina (Teuven, + Sint-Martens-Voeren, weduwe)</t>
  </si>
  <si>
    <t>van de Broek, Joannes</t>
  </si>
  <si>
    <t>Gierkens, Maria</t>
  </si>
  <si>
    <t>1774.07.10</t>
  </si>
  <si>
    <t>Sink, Hubertus (Epen, + Gulpen)</t>
  </si>
  <si>
    <t>Kevers, Maria Catharina (Sint-Martens-Voeren)</t>
  </si>
  <si>
    <t>Smets, Philippus Jacobus</t>
  </si>
  <si>
    <t>1774.10.09</t>
  </si>
  <si>
    <t>Smets, Hubertus (Sint-Martens-Voeren)</t>
  </si>
  <si>
    <t>Lecloux, Maria Joanna (Warsage, + Sint-Martens-Voeren)</t>
  </si>
  <si>
    <t>Stevens, Wilhelmus (Warsage)</t>
  </si>
  <si>
    <t>Roijen, Petrus (custos = koster)</t>
  </si>
  <si>
    <t>Roijen, Maria Clara</t>
  </si>
  <si>
    <t>Born, Bartholomeus (Saint-Jean-Sart, + Sint-Martens-Voeren)</t>
  </si>
  <si>
    <t>Kransveld, Anna Catharina (Sint-Martens-Voeren)</t>
  </si>
  <si>
    <t>Kransveld, Reinerus</t>
  </si>
  <si>
    <t>Born, Barbara</t>
  </si>
  <si>
    <t>Kransveld, Reinerus (Sint-Martens-Voeren)</t>
  </si>
  <si>
    <t>Born, Anna Elisabetha (Aubel)</t>
  </si>
  <si>
    <t>Born, Henricus</t>
  </si>
  <si>
    <t>Kransveld, Anna Catharina</t>
  </si>
  <si>
    <t>huwelijk in Aubel</t>
  </si>
  <si>
    <t>Gustin, Aegidius (Noorbeek, + Sint-Martens-Voeren)</t>
  </si>
  <si>
    <t>1774.11.26</t>
  </si>
  <si>
    <t>Bour, Henricus (Sint-Martens-Voeren)</t>
  </si>
  <si>
    <t>Bour, Maria Beatrix (Sint-Martens-Voeren)</t>
  </si>
  <si>
    <t>Spronk, Henricus</t>
  </si>
  <si>
    <t>Lardinois, Maria Catharina</t>
  </si>
  <si>
    <t>1775.01.29</t>
  </si>
  <si>
    <t>Roijen, Joannes (Sint-Martens-Voeren, weduwnaar)</t>
  </si>
  <si>
    <t>Roijen, Maria Catharina (Sint-Martens-Voeren)</t>
  </si>
  <si>
    <t>Dukarts, Petrus</t>
  </si>
  <si>
    <t>Pirson, Maria Catharina</t>
  </si>
  <si>
    <t>Hendrix, Laurentius (Sint-Martens-Voeren)</t>
  </si>
  <si>
    <t>Magermans, Joanna Catharina (Teuven, + Sint-Martens-Voeren)</t>
  </si>
  <si>
    <t>Kransveld, Joannes</t>
  </si>
  <si>
    <t>Hendrix, Elisabetha</t>
  </si>
  <si>
    <t>1775.06.18</t>
  </si>
  <si>
    <t>Heusschen, Joannes (Sint-Martens-Voeren)</t>
  </si>
  <si>
    <t>Ahn, Catharina (Sint-Martens-Voeren)</t>
  </si>
  <si>
    <t>Kusters, Lambertus</t>
  </si>
  <si>
    <t>Wertz, Jacobus</t>
  </si>
  <si>
    <t>Ahn, Maria Gertrudis</t>
  </si>
  <si>
    <t>Ahn, Ida</t>
  </si>
  <si>
    <t>1775.08.01</t>
  </si>
  <si>
    <t>Stommen, Paulus (Epen)</t>
  </si>
  <si>
    <t>Ernens, Maria Catharina (Sint-Martens-Voeren)</t>
  </si>
  <si>
    <t>Stommen, Aegidius</t>
  </si>
  <si>
    <t>Ernens, Maria Mechtildis</t>
  </si>
  <si>
    <t>1775.08.20</t>
  </si>
  <si>
    <t>Collings, Jacobus (Sint-Martens-Voeren)</t>
  </si>
  <si>
    <t>Kortis, Ida (Sint-Martens-Voeren)</t>
  </si>
  <si>
    <t>Kortis, Leonardus</t>
  </si>
  <si>
    <t>Wijnants, Maria Catharina</t>
  </si>
  <si>
    <t>1775.10.15</t>
  </si>
  <si>
    <t>Theunissen, Aegidius (Sint-Martens-Voeren)</t>
  </si>
  <si>
    <t>Nijssen, Maria Agnes (Aubel)</t>
  </si>
  <si>
    <t>Nijssen, Cornelius</t>
  </si>
  <si>
    <t>Theunissen, Maria Christina</t>
  </si>
  <si>
    <t>1775.11.12</t>
  </si>
  <si>
    <t>Spronk, Andreas (Sint-Martens-Voeren, weduwnaar)</t>
  </si>
  <si>
    <t>Heusschen, Anna Catharina (Slenaken, + Sint-Martens-Voeren)</t>
  </si>
  <si>
    <t>Vaessen, Joannes</t>
  </si>
  <si>
    <t>Heusschen, Joanna Maria</t>
  </si>
  <si>
    <t>1776.04.21</t>
  </si>
  <si>
    <t>Beckers, Petrus (Sint-Martens-Voeren)</t>
  </si>
  <si>
    <t>Wertz, Joanna Barbara (Teuven, + Sint-Martens-Voeren)</t>
  </si>
  <si>
    <t>Wertz, Anna Maria</t>
  </si>
  <si>
    <t>1776.06.11</t>
  </si>
  <si>
    <t>Janssen, Andreas (Moelingen)</t>
  </si>
  <si>
    <t>Wijnants, Maria Catharina (Sint-Martens-Voeren)</t>
  </si>
  <si>
    <t>huwelijk in Moelingen, dispensatie wegens verwantschap (3de graad)</t>
  </si>
  <si>
    <t>1776.06.29</t>
  </si>
  <si>
    <t>Wintjens, Aegidius (Sint-Martens-Voeren)</t>
  </si>
  <si>
    <t>Beckers, Anna Theresia (Hombourg, + Sint-Martens-Voeren)</t>
  </si>
  <si>
    <t>Wintjens, Nicolas</t>
  </si>
  <si>
    <t>Beckers, Joanna Maria</t>
  </si>
  <si>
    <t>1776.08.15</t>
  </si>
  <si>
    <t>Houtermans, Julius Lambertus (Aachen, + Teuven)</t>
  </si>
  <si>
    <t>Bour, Maria (Sint-Martens-Voeren)</t>
  </si>
  <si>
    <t>Jaquemin, Joannes</t>
  </si>
  <si>
    <t>1776.09.18</t>
  </si>
  <si>
    <t>Bosch, Tossanus (Schin-op-Geul, + Sint-Martens-Voeren, weduwnaar)</t>
  </si>
  <si>
    <t>Mertens, Petronilla (Aubel, + Sint-Martens-Voeren, weduwe)</t>
  </si>
  <si>
    <t>Roijen, Petrus (koster)</t>
  </si>
  <si>
    <t>1776.10.01</t>
  </si>
  <si>
    <t>Rompen, Cornelius (Sint-Martens-Voeren)</t>
  </si>
  <si>
    <t>Heurners, Joanna Catharina (Sint-Martens-Voeren)</t>
  </si>
  <si>
    <t>Heurners, Leonardus</t>
  </si>
  <si>
    <t>Rompen, Anna Elisabetha</t>
  </si>
  <si>
    <t>dispensatie (door nuntius in Brussel) wegens verwantschap (2de graad)</t>
  </si>
  <si>
    <t>1776.10.27</t>
  </si>
  <si>
    <t>van der Stein, Catharina (Sint-Martens-Voeren)</t>
  </si>
  <si>
    <t>van der Stein, Elisabetha</t>
  </si>
  <si>
    <t>huwelijk in ’s-Gravenvoeren (ook daar geregistreerd)</t>
  </si>
  <si>
    <t>Vaessen, Joannes (Sint-Martens-Voeren)</t>
  </si>
  <si>
    <t>Lousberg, Maria Agnes (Mheer, + Noorbeek)</t>
  </si>
  <si>
    <t>Heusschen, Petrus</t>
  </si>
  <si>
    <t>Lardinois, Maria</t>
  </si>
  <si>
    <t>Thomassen, Joannes (Slenaken, + Sint-Martens-Voeren, weduwnaar)</t>
  </si>
  <si>
    <t>Lardinois, Maria Catharina (Sint-Martens-Voeren)</t>
  </si>
  <si>
    <t>1777.01.07</t>
  </si>
  <si>
    <t>van Loo, Joannes Hubertus (Teuven, + Sint-Martens-Voeren)</t>
  </si>
  <si>
    <t>Noteborn, Maria (Sint-Martens-Voeren)</t>
  </si>
  <si>
    <t>van Loo, Petrus</t>
  </si>
  <si>
    <t>Noteborn, Catharina</t>
  </si>
  <si>
    <t>1777.02.04</t>
  </si>
  <si>
    <t>Kerff, Wilhelmus (Sint-Martens-Voeren)</t>
  </si>
  <si>
    <t>van der Stein, Elisabetha (Sint-Martens-Voeren)</t>
  </si>
  <si>
    <t>Botsan, Franciscus (Frambach) (Berneau)</t>
  </si>
  <si>
    <t>van der Stein, Ida (Sint-Martens-Voeren)</t>
  </si>
  <si>
    <t>1777.02.06</t>
  </si>
  <si>
    <t>Smets, Joannes Winandus (Sint-Pieters-Voeren)</t>
  </si>
  <si>
    <t>Loossen, Maria Ida (Sint-Martens-Voeren)</t>
  </si>
  <si>
    <t>Dukarts, Ida</t>
  </si>
  <si>
    <t>Op 1774.10.28 geboren dochter Maria Barbara erkend.</t>
  </si>
  <si>
    <t>Schoonbrood, Nicolaus (Teuven)</t>
  </si>
  <si>
    <t>Beckers, Maria (Sint-Martens-Voeren)</t>
  </si>
  <si>
    <t>Schoonbrood, Leonardus</t>
  </si>
  <si>
    <t>Wintjens, Maria Catharina</t>
  </si>
  <si>
    <t>Schoonbrood, Joanna Maria</t>
  </si>
  <si>
    <t>1777.04.23</t>
  </si>
  <si>
    <t>Janssen, Aegidius Laurentius (Sint-Martens-Voeren)</t>
  </si>
  <si>
    <t>Lambotte, Maria Joanna (Sint-Pieters-Voeren)</t>
  </si>
  <si>
    <t>1777.05.19</t>
  </si>
  <si>
    <t>Mersson, Franciscus (Charneux, + Sint-Martens-Voeren, weduwnaar)</t>
  </si>
  <si>
    <t>Smets, Helena (Sint-Martens-Voeren)</t>
  </si>
  <si>
    <t>Smets, Thomas</t>
  </si>
  <si>
    <t>Smets, Catharina</t>
  </si>
  <si>
    <t>1777.11.13</t>
  </si>
  <si>
    <t>Luten, Olliverus (Gulpen, + Saint-Jean-Sart, weduwnaar)</t>
  </si>
  <si>
    <t>Ahn, Catharina (Sint-Martens-Voeren, weduwe)</t>
  </si>
  <si>
    <t>Kevers, Nicolas</t>
  </si>
  <si>
    <t>1777.11.23</t>
  </si>
  <si>
    <t>Heijnen, Christianus (Sint-Martens-Voeren)</t>
  </si>
  <si>
    <t>Storm, Joanna Maria (Würselen, + Noorbeek)</t>
  </si>
  <si>
    <t>Heijnen, Balthazar</t>
  </si>
  <si>
    <t>Heijnen, Catharina</t>
  </si>
  <si>
    <t>1777.11.30</t>
  </si>
  <si>
    <t>Haenen, Maria Catharina (Gulpen)</t>
  </si>
  <si>
    <t>1778.01.07</t>
  </si>
  <si>
    <t>Coelen, Dionisius (Noorbeek)</t>
  </si>
  <si>
    <t>Smets, Maria Catharina (Sint-Martens-Voeren)</t>
  </si>
  <si>
    <t>Aussems, Catharina</t>
  </si>
  <si>
    <t>1778.01.27</t>
  </si>
  <si>
    <t>Lauterbach, Stephanus (Gemmenich, + Aubel)</t>
  </si>
  <si>
    <t>Thönissen, Maria Christina (’s-Gravenvoeren, + Sint-Martens-Voeren)</t>
  </si>
  <si>
    <t>Louterbach, Joannes</t>
  </si>
  <si>
    <t>Theunissen, Anna</t>
  </si>
  <si>
    <t>1778.08.02</t>
  </si>
  <si>
    <t>Jaspers, Petrus (Sint-Martens-Voeren)</t>
  </si>
  <si>
    <t>Mertens, Agnes (Aubel)</t>
  </si>
  <si>
    <t>M/ertens, Martinus, Jaspers, Anna Maria</t>
  </si>
  <si>
    <t>1778.08.30</t>
  </si>
  <si>
    <t>de Woedké, Ludovicus Wilhelmus (Sidow, ‘extraneus Borusso-Pomeranus’)</t>
  </si>
  <si>
    <t>de Lognaij, Elisabetha (Aachen)</t>
  </si>
  <si>
    <t>Kremer, Joannes Henricus (notaris)</t>
  </si>
  <si>
    <t>de Stephné, Maria Catharina, weduwe de Lognaij</t>
  </si>
  <si>
    <t>Goor, Joanna Maria</t>
  </si>
  <si>
    <t>speciale toestemming om in de privé-kapel van Strouvenbosch te mogen trouwen</t>
  </si>
  <si>
    <t>1778.09.23</t>
  </si>
  <si>
    <t>Schoonbrood, Wilhelmus (Sint-Martens-Voeren, weduwnaar)</t>
  </si>
  <si>
    <t>Halleux, Maria Elisabeth (Sint-Martens-Voeren)</t>
  </si>
  <si>
    <t>Schoonbrood, Arnoldus</t>
  </si>
  <si>
    <t>Halleux, Maria Anna</t>
  </si>
  <si>
    <t>Bosch, Joannes Wilhelmus (Sint-Martens-Voeren)</t>
  </si>
  <si>
    <t>Delond, Maria Elisabetha (Teuven)</t>
  </si>
  <si>
    <t>Bosch, Petrus</t>
  </si>
  <si>
    <t>Jaspers, Anna Maria</t>
  </si>
  <si>
    <t>huwelijk in Teuven</t>
  </si>
  <si>
    <t>1778.11.23</t>
  </si>
  <si>
    <t>Paesschen, Joannes (Sint-Martens-Voeren)</t>
  </si>
  <si>
    <t>Mants, Anna (Sint-Martens-Voeren, weduwe)</t>
  </si>
  <si>
    <t>Meulenaers, Nicolas</t>
  </si>
  <si>
    <t>Meulenaers, Clara</t>
  </si>
  <si>
    <t>1778.11.24</t>
  </si>
  <si>
    <t>Steens, Gerardus (’s-Gravenvoeren, weduwnaar)</t>
  </si>
  <si>
    <t>Kusters, Catharina (Sint-Martens-Voeren)</t>
  </si>
  <si>
    <t>Dukarts, Nicolas</t>
  </si>
  <si>
    <t>Roijen, Maria Catharina</t>
  </si>
  <si>
    <t>1779.01.07</t>
  </si>
  <si>
    <t>Gustin, Aegidius (Wijlre, + Sint-Martens-Voeren, N)</t>
  </si>
  <si>
    <t>Schillings, Maria Catharina (Sint-Martens-Voeren, 24 jaar, N)</t>
  </si>
  <si>
    <t>Lacrosse, Petrus Josephus (Herve,N )</t>
  </si>
  <si>
    <t>Gustin, Anna Maria (Wijlre, N)</t>
  </si>
  <si>
    <t>1779.01.31</t>
  </si>
  <si>
    <t>Vaessen, Aegidius</t>
  </si>
  <si>
    <t>Smets, Joannes Petrus (Gulpen, + Sint-Martens-Voeren, J)</t>
  </si>
  <si>
    <t>Ahn, Maria Gertrudis (Sint-Martens-Voeren, J)</t>
  </si>
  <si>
    <t>Smets, Joannes (J)</t>
  </si>
  <si>
    <t>Royen, Petrus Ahn, Maria Ida (J)</t>
  </si>
  <si>
    <t>Spronck, Joannes (Slenaken, N)</t>
  </si>
  <si>
    <t>Hendrickx, Joanna (Sint-Martens-Voeren, N)</t>
  </si>
  <si>
    <t>Hendrix, Hendricus (Sint-Martens-Voeren, N)</t>
  </si>
  <si>
    <t>Lardinois, Anna Maria (Sint-Martens-Voeren, N)</t>
  </si>
  <si>
    <t>1779.04.13</t>
  </si>
  <si>
    <t>Debeij, Joannes Casparus (Aubin, N)</t>
  </si>
  <si>
    <t>Sarolea, Anna Maria (Sint-Martens-Voeren, N)</t>
  </si>
  <si>
    <t>Kluiten, Christianus (N)</t>
  </si>
  <si>
    <t>Deckers, Maria Catharina (Gulpen, N)</t>
  </si>
  <si>
    <t>1779.04.26</t>
  </si>
  <si>
    <t>Droeven, Joannes (Warsage, N)</t>
  </si>
  <si>
    <t>Paesschen, Joanna Elizabeth (Sint-Martens-Voeren, N)</t>
  </si>
  <si>
    <t>Beckers, Mathias (N)</t>
  </si>
  <si>
    <t>Paesschen, Maria Catharina (N)</t>
  </si>
  <si>
    <t>Dukarts, Petrus (Sint-Martens-Voeren, N)</t>
  </si>
  <si>
    <t>Royen, Maria Clara (Sint-Martens-Voeren, N)</t>
  </si>
  <si>
    <t>Dukarts, Cornelius (N)</t>
  </si>
  <si>
    <t>Royen, Maria Agnes (N)</t>
  </si>
  <si>
    <t>1779.06.30</t>
  </si>
  <si>
    <t>Schoonbrood, Joannes (Aubel, + Saint-Jean-Sart, J)</t>
  </si>
  <si>
    <t>Clermont, Cornelia (Sint-Martens-Voeren, J)</t>
  </si>
  <si>
    <t>Dukarts, Nicolaus (N)</t>
  </si>
  <si>
    <t>Schoonbrood, Anna Elizabeth (J)</t>
  </si>
  <si>
    <t>dispensatie na eerste afroep</t>
  </si>
  <si>
    <t>1779.11.09</t>
  </si>
  <si>
    <t>Wintjens, Joannes (Sint-Martens-Voeren, weduwnaar, J)</t>
  </si>
  <si>
    <t>Theunissen, Maria Anna (’s-Gravenvoeren, + Sint-Martens-Voeren, weduwe, N)</t>
  </si>
  <si>
    <t>Janssen, Joannes Josephus (N)</t>
  </si>
  <si>
    <t>Prompers, Maria Gertrudis</t>
  </si>
  <si>
    <t>1779.11.14</t>
  </si>
  <si>
    <t>Jonas, Gerardus (Sint-Martens-Voeren)</t>
  </si>
  <si>
    <t>Schoonbroodt, Elizabeth (Sint-Martens-Voeren)</t>
  </si>
  <si>
    <t>huwelijk in Bombaye</t>
  </si>
  <si>
    <t>1779.11.15</t>
  </si>
  <si>
    <t>Bastin, Leopold (Clermont, + Henri-Chapelle, N)</t>
  </si>
  <si>
    <t>Smets, Maria Catharina (Sippenaeken, + Sint-Martens-Voeren, N)</t>
  </si>
  <si>
    <t>la Planche, Thomà (J)</t>
  </si>
  <si>
    <t>Smets, Helena (Clermont, N)</t>
  </si>
  <si>
    <t>1780.01.21</t>
  </si>
  <si>
    <t>Wertz, Joannes (Teuven, + Sint-Martens-Voeren, J)</t>
  </si>
  <si>
    <t>Maclot, Maria (Aubin, + Sint-Martens-Voeren, N)</t>
  </si>
  <si>
    <t>Royen, Petrus Jacobus (J)</t>
  </si>
  <si>
    <t>Werts, Maria (N)</t>
  </si>
  <si>
    <t>1780.04.01</t>
  </si>
  <si>
    <t>Heusschen, Mathias (Sint-Martens-Voeren)</t>
  </si>
  <si>
    <t>Neulens, Anna Elizabeth (Sint-Martens-Voeren)</t>
  </si>
  <si>
    <t>1780.04.03</t>
  </si>
  <si>
    <t>Arets, Arnoldus (Sint-Martens-Voeren, J)</t>
  </si>
  <si>
    <t>Wintjens, Maria Catharina (Sint-Martens-Voeren, N)</t>
  </si>
  <si>
    <t>Smets, Petrus (J)</t>
  </si>
  <si>
    <t>Kerstjens, Maria Catharina (N)</t>
  </si>
  <si>
    <t>1780.05.04</t>
  </si>
  <si>
    <t>Ourij, Antonius (Teuven, + Sint-Martens-Voeren, J)</t>
  </si>
  <si>
    <t>Smets, Anna (Sint-Martens-Voeren, 24 jaar, J)</t>
  </si>
  <si>
    <t>Nols, Jacobus (Aubel, J)</t>
  </si>
  <si>
    <t>Smets, Maria Agnes (J)</t>
  </si>
  <si>
    <t>toestemming van vader van bruid</t>
  </si>
  <si>
    <t>Teller, Jacobus (Baelen, J)</t>
  </si>
  <si>
    <t>Kerstjens, Maria (Sint-Martens-Voeren, N)</t>
  </si>
  <si>
    <t>Teller, Leonardus (J)</t>
  </si>
  <si>
    <t>Kerstjens, Anna Catharina (N)</t>
  </si>
  <si>
    <t>1780.09.08</t>
  </si>
  <si>
    <t>VN</t>
  </si>
  <si>
    <t>Bosch, Petrus (Sint-Martens-Voeren)</t>
  </si>
  <si>
    <t>Dubois, Maria Catharina (Aubel)</t>
  </si>
  <si>
    <t>1780.10.08</t>
  </si>
  <si>
    <t>Kerstjens, Wynandus (Sint-Martens-Voeren)</t>
  </si>
  <si>
    <t>Bouwens, Maria Anna (Sint-Martens-Voeren)</t>
  </si>
  <si>
    <t>huwelijk in Slenaken</t>
  </si>
  <si>
    <t>1780.11.10</t>
  </si>
  <si>
    <t>Loyens, Joannes (Mheer)</t>
  </si>
  <si>
    <t>Noteborn, Maria Catharina (Sint-Martens-Voeren)</t>
  </si>
  <si>
    <t>huwelijk in Mheer</t>
  </si>
  <si>
    <t>1780.11.23</t>
  </si>
  <si>
    <t>Halleux, Bartholomeus (Sint-Martens-Voeren, J)</t>
  </si>
  <si>
    <t>Zeevaert, Maria (Sint-Martens-Voeren, J)</t>
  </si>
  <si>
    <t>Zeevaert, Joannes (J)</t>
  </si>
  <si>
    <t>Halleux, Maria Anna (N)</t>
  </si>
  <si>
    <t>dispensatie na eerste roep en wegens verwantschap</t>
  </si>
  <si>
    <t>1781.01.19</t>
  </si>
  <si>
    <t>Royen, Bartholomeus (Sint-Martens-Voeren, J)</t>
  </si>
  <si>
    <t>Heusschen, Maria Catharina (Sint-Martens-Voeren, N)</t>
  </si>
  <si>
    <t>Heusschen, Joanna Maria (N)</t>
  </si>
  <si>
    <t>1781.02.20</t>
  </si>
  <si>
    <t>Demollin, Hermanus Theodorus (Aubel, J)</t>
  </si>
  <si>
    <t>Royen, Maria Ida (Sint-Martens-Voeren, J)</t>
  </si>
  <si>
    <t>Royen, Joannes Petrus (J)</t>
  </si>
  <si>
    <t>Demollin, Maria Anna (J)</t>
  </si>
  <si>
    <t>dispensatie na eerste roep</t>
  </si>
  <si>
    <t>1781.04.30</t>
  </si>
  <si>
    <t>Nahoe, Petrus (Bombaye, N)</t>
  </si>
  <si>
    <t>Steins, Barbara (Sint-Martens-Voeren, N)</t>
  </si>
  <si>
    <t>Nahoe, Leonardus (Sint-Pieters-Voeren, N)</t>
  </si>
  <si>
    <t>Steins, Maria Ida (Sint-Martens-Voeren, N)</t>
  </si>
  <si>
    <t>1781.05.14</t>
  </si>
  <si>
    <t>Kockelmans, Simon (Sint-Martens-Voeren, N)</t>
  </si>
  <si>
    <t>Dukarts, Maria Ida (Sint-Martens-Voeren,N)</t>
  </si>
  <si>
    <t>Dukarts, Thomas (N)</t>
  </si>
  <si>
    <t>Kockelmans, Anna Catharina (N)</t>
  </si>
  <si>
    <t>1781.05.21</t>
  </si>
  <si>
    <t>Dukarts, Nicolaus (Sint-Martens-Voeren, J)</t>
  </si>
  <si>
    <t>Vaessen, Elizabeth (Sint-Martens-Voeren, N)</t>
  </si>
  <si>
    <t>Hervers, Aegidius (J)</t>
  </si>
  <si>
    <t>Clermont, Anna Catharina (N)</t>
  </si>
  <si>
    <t>1781.05.17</t>
  </si>
  <si>
    <t>Droeven, Joannes (Sint-Martens-Voeren)</t>
  </si>
  <si>
    <t>Cortis, Maria Josepha (Aubel)</t>
  </si>
  <si>
    <t>1781.06.12</t>
  </si>
  <si>
    <t>Spronck, Henricus (Epen, N)</t>
  </si>
  <si>
    <t>Vos, Maria Ida (Sint-Martens-Voeren, N)</t>
  </si>
  <si>
    <t>Vos, Henricus (N)</t>
  </si>
  <si>
    <t>Spronck, Catharina (N)</t>
  </si>
  <si>
    <t>1781.07.02</t>
  </si>
  <si>
    <t>Dukarts, Thomas (Sint-Martens-Voeren, N)</t>
  </si>
  <si>
    <t>Ahn, Maria Ida (Sint-Martens-Voeren, N)</t>
  </si>
  <si>
    <t>Ahn, Ida (N)</t>
  </si>
  <si>
    <t>1781.07.24</t>
  </si>
  <si>
    <t>Spronck, Petrus (Sint-Martens-Voeren, N)</t>
  </si>
  <si>
    <t>Rouveroy, Maria Catharina (Sint-Martens-Voeren, N)</t>
  </si>
  <si>
    <t>Spronck, Balthazar (N)</t>
  </si>
  <si>
    <t>Rouveroy, Ida (N)</t>
  </si>
  <si>
    <t>dispensatie na tweede roep</t>
  </si>
  <si>
    <t>1781.10.22</t>
  </si>
  <si>
    <t>Gurdens, Michael (Aubel, + Sint-Martens-Voeren, N)</t>
  </si>
  <si>
    <t>Dresen, Maria Gertrudis (Sint-Martens-Voeren, N)</t>
  </si>
  <si>
    <t>Zelen, Michael (N)</t>
  </si>
  <si>
    <t>Dobbelstein, Elizabetha (N)</t>
  </si>
  <si>
    <t>Dukarts, Cornelius (Sint-Martens-Voeren, N)</t>
  </si>
  <si>
    <t>Ahn, Ida (Sint-Martens-Voeren, N)</t>
  </si>
  <si>
    <t>Broun, Petrus (N)</t>
  </si>
  <si>
    <t>Schoonbrood, Joanna Maria (N)</t>
  </si>
  <si>
    <t>1782.02.04</t>
  </si>
  <si>
    <t>Custers, Lambertus (Sint-Martens-Voeren, J)</t>
  </si>
  <si>
    <t>Hendricks, Maria Agnes (Sint-Martens-Voeren, J)</t>
  </si>
  <si>
    <t>Halleux, Lambertus (J)</t>
  </si>
  <si>
    <t>Herraert, Maria Joanna (J)</t>
  </si>
  <si>
    <t>1782.02.05</t>
  </si>
  <si>
    <t>Noteborn, Jacobus (Sint-Martens-Voeren, J)</t>
  </si>
  <si>
    <t>Cranshof, Barbara (Noorbeek, + Sint-Martens-Voeren, N)</t>
  </si>
  <si>
    <t>Noteborn, Christianus (J)</t>
  </si>
  <si>
    <t>Steins, Catharina (N)</t>
  </si>
  <si>
    <t>Beckers, Gerardus (Hombourg, + Sint-Martens-Voeren, N)</t>
  </si>
  <si>
    <t>Schoonbrood, Joanna Maria ((Sint-Martens-Voeren, N)</t>
  </si>
  <si>
    <t>Zeevaert, Catharina (J)</t>
  </si>
  <si>
    <t>Urlings, Joannes (Sint-Martens-Voeren, N)</t>
  </si>
  <si>
    <t>Hendrix, Elisabetha (Sint-Martens-Voeren, N)</t>
  </si>
  <si>
    <t>Hendrix, Franciscus (J)</t>
  </si>
  <si>
    <t>Dukarts, Elisabetha (N)</t>
  </si>
  <si>
    <t>1782.04.17</t>
  </si>
  <si>
    <t>Vaessen, Leonardus (Sint-Martens-Voeren, J)</t>
  </si>
  <si>
    <t>Londo, Maria Eva (Sint-Martens-Voeren, N)</t>
  </si>
  <si>
    <t>Vaessen, Petrus (J)</t>
  </si>
  <si>
    <t>Werts, Anna Maria (N)</t>
  </si>
  <si>
    <t>1782.04.28</t>
  </si>
  <si>
    <t>Pommé, Joannes (Sint-Martens-Voeren)</t>
  </si>
  <si>
    <t>Dethier, Maria (Teuven?)</t>
  </si>
  <si>
    <t>1782.05.06</t>
  </si>
  <si>
    <t>Spronck, Bartholomeus (Sint-Martens-Voeren, N)</t>
  </si>
  <si>
    <t>Huynen, Maria Catharina (Sint-Martens-Voeren, N)</t>
  </si>
  <si>
    <t>Spronck, Joannes (N)</t>
  </si>
  <si>
    <t>Huynen, Maria Catharina (N)</t>
  </si>
  <si>
    <t>1782.05.12</t>
  </si>
  <si>
    <t>Wijnants, Nicolaus (Sint-Martens-Voeren, N)</t>
  </si>
  <si>
    <t>Wynants, Maria Catharina (Sint-Martens-Voeren, N)</t>
  </si>
  <si>
    <t>Ernst, Joannes (N)</t>
  </si>
  <si>
    <t>Wynants, Maria Catharina (N)</t>
  </si>
  <si>
    <t>1782.05.22</t>
  </si>
  <si>
    <t>Bueken, Joannes (Sint-Martens-Voeren, N)</t>
  </si>
  <si>
    <t>Herrard, Maria Joanna (Sint-Martens-Voeren, N)</t>
  </si>
  <si>
    <t>Bueken, Petrus (N)</t>
  </si>
  <si>
    <t>Hendrickx, Maria Catharina (N)</t>
  </si>
  <si>
    <t>1782.06.19</t>
  </si>
  <si>
    <t>Janssen, Aegidius Laurentius (Sint-Martens-Voeren, N)</t>
  </si>
  <si>
    <t>Halvenwegh, Joanna Maria (Sint-Martens-Voeren, N)</t>
  </si>
  <si>
    <t>Nyssen, Jacobus (N)</t>
  </si>
  <si>
    <t>Halvenwegh, Martina (N)</t>
  </si>
  <si>
    <t>1782.09.19</t>
  </si>
  <si>
    <t>Nahoe, Lambertus(Sint-Martens-Voeren, weduwnaar, N)</t>
  </si>
  <si>
    <t>Geurden, Maria Clara (Aubel, weduwe, N)</t>
  </si>
  <si>
    <t>Bauwens, Leonardus (N)</t>
  </si>
  <si>
    <t>Rutten, Maria Catharina (N)</t>
  </si>
  <si>
    <t>dispensatie na tweede roep en ‘in impedimento cognationis spiritualis orto ex eo’</t>
  </si>
  <si>
    <t>1782.11.04</t>
  </si>
  <si>
    <t>Deckers, Aegidius (Teuven, + Sint-Martens-Voeren, N)</t>
  </si>
  <si>
    <t>Thonissen, Maria Christina (Sint-Martens-Voeren, weduwe, N)</t>
  </si>
  <si>
    <t>Erkens, Maria Anna (N)</t>
  </si>
  <si>
    <t>Deckers, Gerardus (N)</t>
  </si>
  <si>
    <t>Ernens, Joannes (Sint-Martens-Voeren, J)</t>
  </si>
  <si>
    <t>Zeevaert, Catharina (Sint-Martens-Voeren, J)</t>
  </si>
  <si>
    <t>Zeevaert, Wilhelmus (J)</t>
  </si>
  <si>
    <t>Ernens, Maria Mechtildis (N)</t>
  </si>
  <si>
    <t>Kluiten, Christianus (Sint-Martens-Voeren)</t>
  </si>
  <si>
    <t>Olislaegers, Maria (Slenaken, + Sint-Martens-Voeren, N)</t>
  </si>
  <si>
    <t>Olislagers, Leonardus (N)</t>
  </si>
  <si>
    <t>Olislaegers, Maria (N)</t>
  </si>
  <si>
    <t>1782.11.10</t>
  </si>
  <si>
    <t>Lousbergh, Lambertus (’s-Gravenvoeren, Sint-Martens-Voeren, N)</t>
  </si>
  <si>
    <t>Hompers, Maria Elizabetha (Montzen, + Sint-Martens-Voeren, N)</t>
  </si>
  <si>
    <t>Beckers, Petrus (N)</t>
  </si>
  <si>
    <t>Lousbergh, Anna Maria (N)</t>
  </si>
  <si>
    <t>1782.11.19</t>
  </si>
  <si>
    <t>Meulenders, Christianus (Gulpen, + Sint-Martens-Voeren, N)</t>
  </si>
  <si>
    <t>Wintjens, Maria Joanna (Sint-Martens-Voeren, N)</t>
  </si>
  <si>
    <t>Wintjens, Josephus (N)</t>
  </si>
  <si>
    <t>Royen, Maria Catharina (N)</t>
  </si>
  <si>
    <t>1782.11.26</t>
  </si>
  <si>
    <t>Lousbergh, Petrus (Aubel, N)</t>
  </si>
  <si>
    <t>Simons, Maria Catharina (Sint-Martens-Voeren, N)</t>
  </si>
  <si>
    <t>Lousbergh, Joannes (N)</t>
  </si>
  <si>
    <t>Simons, Maria (N)</t>
  </si>
  <si>
    <t>1782.10.20</t>
  </si>
  <si>
    <t>Liberg, Gerardus (Sint-Martens-Voeren)</t>
  </si>
  <si>
    <t>Cremers, Clara (Mheer)</t>
  </si>
  <si>
    <t>1783.01.07</t>
  </si>
  <si>
    <t>Malmedier, Anthonius (Vaals, + Sint-Martens-Voeren, N)</t>
  </si>
  <si>
    <t>Bodden, Maria (Sint-Martens-Voeren, N)</t>
  </si>
  <si>
    <t>Bodden, Andreas (N)</t>
  </si>
  <si>
    <t>Betrit, Maria (N)</t>
  </si>
  <si>
    <t>1783.01.21</t>
  </si>
  <si>
    <t>Noteborn, Christianus (Sint-Martens-Voeren)</t>
  </si>
  <si>
    <t>Hinckelmans, Anna Catharina (Herve)</t>
  </si>
  <si>
    <t>huwelijk in Herve; dispensatie na eerste roep</t>
  </si>
  <si>
    <t>1783.02.06</t>
  </si>
  <si>
    <t>Broun, Gerardus (Sint-Martens-Voeren)</t>
  </si>
  <si>
    <t>Lucassen, Anna Maria (Mheer)</t>
  </si>
  <si>
    <t>1783.02.13</t>
  </si>
  <si>
    <t>Hendrickx, Franciscus (Sint-Martens-Voeren, N)</t>
  </si>
  <si>
    <t>Franssen, Maria Catharina (Sint-Martens-Voeren, N)</t>
  </si>
  <si>
    <t>Vandermeulen, Josephus (N)</t>
  </si>
  <si>
    <t>Franssen, Maria (N)</t>
  </si>
  <si>
    <t>1783.02.24</t>
  </si>
  <si>
    <t>Smets, Stephanus Lambertus (Sint-Martens-Voeren)</t>
  </si>
  <si>
    <t>Loo, Agnes (Slenaken)</t>
  </si>
  <si>
    <t>1783.04.28</t>
  </si>
  <si>
    <t>Leueins, Joannes Gerardus (Sint-Martens-Voeren, J)</t>
  </si>
  <si>
    <t>van Mechelen, Maria Helena (Schin-op-Geul, + Sint-Martens-Voeren, N)</t>
  </si>
  <si>
    <t>Beucken, Petrus (N)</t>
  </si>
  <si>
    <t>Keufkens, Agnes (N)</t>
  </si>
  <si>
    <t>Jonas, Joannes Josephus (Sint-Martens-Voeren, J)</t>
  </si>
  <si>
    <t>Baltus, Maria Catharina (Hombourg, + Sint-Martens-Voeren, N)</t>
  </si>
  <si>
    <t>Baltus, Joannes Hubertus (N)</t>
  </si>
  <si>
    <t>Jonas, Maria Catharina (N)</t>
  </si>
  <si>
    <t>1783.05.26</t>
  </si>
  <si>
    <t>Steins, Joannes (Slenaken, weduwnaar, N)</t>
  </si>
  <si>
    <t>Heuts, Joanna Maria (Sint-Martens-Voeren, weduwe, N)</t>
  </si>
  <si>
    <t>Houé, Christina (J)</t>
  </si>
  <si>
    <t>1783.09.21</t>
  </si>
  <si>
    <t>Erkens, Joannes (Maastricht)</t>
  </si>
  <si>
    <t>Geurlings, Maria Catharina (Sint-Martens-Voeren)</t>
  </si>
  <si>
    <t>1783.10.27</t>
  </si>
  <si>
    <t>Smets, Joannes Petrus (Gulpen, + Sint-Martens-Voeren, weduwnaar, J)</t>
  </si>
  <si>
    <t>Moubers, Maria Agnes (Wijlre, + Sint-Martens-Voeren, N)</t>
  </si>
  <si>
    <t>Grooten, Leonardus (N)</t>
  </si>
  <si>
    <t>Mobers, Maria Elizabeth (N)</t>
  </si>
  <si>
    <t>1784.02.04</t>
  </si>
  <si>
    <t>Demollin, Wilhelmus Josephus (Aubel, J)</t>
  </si>
  <si>
    <t>Royen, Anna Elizabetha (Sint-Martens-Voeren, J)</t>
  </si>
  <si>
    <t>Royen, Joannes Petrus (Sint-Martens-Voeren, schepen, J)</t>
  </si>
  <si>
    <t>Demollin, Maria Clara (J)</t>
  </si>
  <si>
    <t>1784.02.12</t>
  </si>
  <si>
    <t>Kardols, Petrus (Sint-Martens-Voeren, weduwnaar, N)</t>
  </si>
  <si>
    <t>Schoonbroodt, Anna Catharina (Sint-Martens-Voeren, N)</t>
  </si>
  <si>
    <t>Cardols, Andreas (N)</t>
  </si>
  <si>
    <t>Schoonbroodt, Maria Catharina (N)</t>
  </si>
  <si>
    <t>1784.04.19</t>
  </si>
  <si>
    <t>Nijssen, Joannes Jacobus (Saint-Jean-Sart, N)</t>
  </si>
  <si>
    <t>Stoelman, Agnes (Hombourg, + Sint-Martens-Voeren, N)</t>
  </si>
  <si>
    <t>Nijssen, Lambertus (N)</t>
  </si>
  <si>
    <t>Stoelman, Joanna Catharina (N)</t>
  </si>
  <si>
    <t>1784.07.20</t>
  </si>
  <si>
    <t>Jardon, Joannes (Sint-Martens-Voeren, J)</t>
  </si>
  <si>
    <t>Cransveld, Maria Agatha (Sint-Martens-Voeren, J)</t>
  </si>
  <si>
    <t>Cransveldt, Hubertus (J)</t>
  </si>
  <si>
    <t>Cransveld, Maria Elizabeth (N)</t>
  </si>
  <si>
    <t>Hervel, Natalis Josephus (Charneux, N)</t>
  </si>
  <si>
    <t>Barbai, Maria Gertrudis (Sint-Martens-Voeren, N)</t>
  </si>
  <si>
    <t>Wajori, Deodatus (N)</t>
  </si>
  <si>
    <t>Barbai, Petronella</t>
  </si>
  <si>
    <t>1784.11.08</t>
  </si>
  <si>
    <t>Ourij, Petrus (Teuven, N)</t>
  </si>
  <si>
    <t>Keufkens, Agnes (Sint-Martens-Voeren, N)</t>
  </si>
  <si>
    <t>Stevens, Aegidius (J)</t>
  </si>
  <si>
    <t>Kefkens, Anna Sibilla (N)</t>
  </si>
  <si>
    <t>1784.11.10</t>
  </si>
  <si>
    <t>Vaessen, Petrus (Sint-Martens-Voeren, J)</t>
  </si>
  <si>
    <t>Gierkens, Maria Catharina (Sint-Martens-Voeren, N)</t>
  </si>
  <si>
    <t>Gierkens, Joannes Wilhelmus (N)</t>
  </si>
  <si>
    <t>Vaessen, Anna Catharina (N)</t>
  </si>
  <si>
    <t>1784.11.20</t>
  </si>
  <si>
    <t>Smets, Philippus (Sint-Martens-Voeren, N)</t>
  </si>
  <si>
    <t>Pontus, Maria (Aubel, N)</t>
  </si>
  <si>
    <t>Wintjens, Joannes (N)</t>
  </si>
  <si>
    <t>Pontus, Anna Barbara (N)</t>
  </si>
  <si>
    <t>Bodden, Bartholomeus (Teuven, N)</t>
  </si>
  <si>
    <t>Wijnants, Agnes (Sint-Martens-Voeren, weduwe, N)</t>
  </si>
  <si>
    <t>Ernst, Leonardus (N)</t>
  </si>
  <si>
    <t>Wynants, Agnes (N)</t>
  </si>
  <si>
    <t>1784.11.21</t>
  </si>
  <si>
    <t>Heurners, Leonardus (Sint-Martens-Voeren, N)</t>
  </si>
  <si>
    <t>Lardinois, Maria Catharina (Sint-Martens-Voeren, N)</t>
  </si>
  <si>
    <t>Fitgeron, Joannes (N)</t>
  </si>
  <si>
    <t>Lardinois, Anna Maria (N)</t>
  </si>
  <si>
    <t>1785.02.07</t>
  </si>
  <si>
    <t>Wintjens, Joannes (Sint-Martens-Voeren, N)</t>
  </si>
  <si>
    <t>Heijnen, Anna Catharina (Sint-Martens-Voeren, N)</t>
  </si>
  <si>
    <t>Wintjens, Antonius (N)</t>
  </si>
  <si>
    <t>van Reij, Anna Gertrudis (N)</t>
  </si>
  <si>
    <t>1785.05.18</t>
  </si>
  <si>
    <t>Gierkens, Matthias (Sint-Martens-Voeren, N))</t>
  </si>
  <si>
    <t>Gierkens, Joannes Wilhelmus (J)</t>
  </si>
  <si>
    <t>Gierkens, Gertrudis (N)</t>
  </si>
  <si>
    <t>1785.06.26</t>
  </si>
  <si>
    <t>Rous, Henricus (Sint-Geertruid, N)</t>
  </si>
  <si>
    <t>Rous, Joannes (Sint-Geertruid, N)</t>
  </si>
  <si>
    <t>Lardinois, Joanna Marie (Sint-Martens-Voeren, N)</t>
  </si>
  <si>
    <t>1785.08.29</t>
  </si>
  <si>
    <t>Spronck, Joannes (Sint-Martens-Voeren, N)</t>
  </si>
  <si>
    <t>Franssen, Joanna Maria (Sint-Martens-Voeren, N)</t>
  </si>
  <si>
    <t>Spronck, Christianus (N)</t>
  </si>
  <si>
    <t>Franssen, Anna Catharina (N)</t>
  </si>
  <si>
    <t>1785.10.30</t>
  </si>
  <si>
    <t>Fecheron, Joannes (Sint-Martens-Voeren, N)</t>
  </si>
  <si>
    <t>Pirson, Anna Elizabeth (Sint-Martens-Voeren, N)</t>
  </si>
  <si>
    <t>Jacobs, Christianus (J)</t>
  </si>
  <si>
    <t>Schins, Beatrix (N)</t>
  </si>
  <si>
    <t>1786.02.06</t>
  </si>
  <si>
    <t>Knops, Petrus (Teuven, N)</t>
  </si>
  <si>
    <t>Keufkens, Anna Sibilla (Mechelen, + Sint-Martens-Voeren, N)</t>
  </si>
  <si>
    <t>Schiffelaerts, Leonardus (N)</t>
  </si>
  <si>
    <t>Clairdent, Maria Catharina (J)</t>
  </si>
  <si>
    <t>1786.02.27</t>
  </si>
  <si>
    <t>Dukarts, Stephanus (Sint-Martens-Voeren, N)</t>
  </si>
  <si>
    <t>Maubers, Maria (Sint-Martens-Voeren, N)</t>
  </si>
  <si>
    <t>Maubers, Cornelius (Sint-Martens-Voeren, N)</t>
  </si>
  <si>
    <t>Dukarts, Elizabetha (Sint-Martens-Voeren, N)</t>
  </si>
  <si>
    <t>1786.03.27</t>
  </si>
  <si>
    <t>Franssen, Joannes (Sint-Martens-Voeren)</t>
  </si>
  <si>
    <t>Moreau, Joanna (Mortier)</t>
  </si>
  <si>
    <t>huwelijk in Mortier</t>
  </si>
  <si>
    <t>1786.05.08</t>
  </si>
  <si>
    <t>Zeevaert, Joannes Wilhelmus (Sint-Martens-Voeren, J)</t>
  </si>
  <si>
    <t>Hendricks, Maria Catharina (Sint-Martens-Voeren, J)</t>
  </si>
  <si>
    <t>Hendrickx, Maria Ida (J)</t>
  </si>
  <si>
    <t>1786.05.10</t>
  </si>
  <si>
    <t>Offermans, Joannes Wilhelmus (Slenaken, + Noorbeek, J)</t>
  </si>
  <si>
    <t>Beckers, Anna Maria (Sint-Martens-Voeren, N)</t>
  </si>
  <si>
    <t>Beckers, Petrus (Sint-Martens-Voeren, N)</t>
  </si>
  <si>
    <t>Offermans, Catharina (Noorbeek, N)</t>
  </si>
  <si>
    <t>1786.05.28</t>
  </si>
  <si>
    <t>Moor, Nicolaus (Sint-Martens-Voeren, J)</t>
  </si>
  <si>
    <t>Beckers, Maria Gertrudis (Sint-Martens-Voeren, N)</t>
  </si>
  <si>
    <t>van Asschen, Joannes (Aubel, N)</t>
  </si>
  <si>
    <t>Moor, Anna Maria (Sint-Martens-Voeren, N)</t>
  </si>
  <si>
    <t>1786.07.18</t>
  </si>
  <si>
    <t>Collins, Henricus (Sint-Martens-Voeren, J)</t>
  </si>
  <si>
    <t>Franssen, Maria (Henri-Chapelle, + Sint-Martens-Voeren, N)</t>
  </si>
  <si>
    <t>Jacquemin, Joannes (Sint-Martens-Voeren, N)</t>
  </si>
  <si>
    <t>Franssen, Anna Catharina (Sint-Martens-Voeren, N)</t>
  </si>
  <si>
    <t>1786.07.30</t>
  </si>
  <si>
    <t>Schiffeleres, Leonardus (Simpelveld, + Sint-Martens-Voeren, J)</t>
  </si>
  <si>
    <t>Allaerts, Maria Elizabeth (Sint-Martens-Voeren, J)</t>
  </si>
  <si>
    <t>Schiffeleers, Hubertus (Simpelveld, J)</t>
  </si>
  <si>
    <t>Allarts, Maria Ida (Sint-Martens-Voeren, N)</t>
  </si>
  <si>
    <t>1786.08.22</t>
  </si>
  <si>
    <t>Paesschen, Joannes Gerardus (Sint-Martens-Voeren, J)</t>
  </si>
  <si>
    <t>Broun, Joanna (Sint-Martens-Voeren, N)</t>
  </si>
  <si>
    <t>Broun, Hubertus (Sint-Martens-Voeren, J)</t>
  </si>
  <si>
    <t>Broun, Maria Agnes (Sint-Martens-Voeren, N)</t>
  </si>
  <si>
    <t>1786.08.27</t>
  </si>
  <si>
    <t>Defays, Joannes Josephus (Saint-Jean-Sart, + Warsage, N)</t>
  </si>
  <si>
    <t>Snackers, Maria (Sint-Martens-Voeren, N)</t>
  </si>
  <si>
    <t>Defays, Joannes Servatius (N)</t>
  </si>
  <si>
    <t>Lejeune, Maria Catharina (N)</t>
  </si>
  <si>
    <t>1786.10.29</t>
  </si>
  <si>
    <t>Smets, Andreas (Sint-Martens-Voeren)</t>
  </si>
  <si>
    <t>Nicolai, Joanna (Aubel)</t>
  </si>
  <si>
    <t>1786.11.05</t>
  </si>
  <si>
    <t>Wintjens, Antonius (Sint-Martens-Voeren)</t>
  </si>
  <si>
    <t>Stommen, Maria Catharina (Teuven)</t>
  </si>
  <si>
    <t>Kerstjens, Nicolaus (Sint-Martens-Voeren)</t>
  </si>
  <si>
    <t>Roemers, Maria (Noorbeek)</t>
  </si>
  <si>
    <t>1786.11.19</t>
  </si>
  <si>
    <t>Schoonbroodt, Gregorius (Sint-Martens-Voeren, N)</t>
  </si>
  <si>
    <t>Naedenoen, Maria (Sint-Pieters-Voeren, N)</t>
  </si>
  <si>
    <t>Naedenoen, Petrus (Aubel, N)</t>
  </si>
  <si>
    <t>Schoonbroodt, Anna Beatrix (Sint-Martens-Voeren, N)</t>
  </si>
  <si>
    <t>1787.02.04</t>
  </si>
  <si>
    <t>Heynen, Henricus (Sint-Martens-Voeren)</t>
  </si>
  <si>
    <t>Merten, Anna Elizabeth (Sint-Martens-Voeren)</t>
  </si>
  <si>
    <t>Heynen, Balthazar</t>
  </si>
  <si>
    <t>Kluten, Anna Margareta</t>
  </si>
  <si>
    <t>Heynen, Henricus (Sint-Martens-Voeren, N)</t>
  </si>
  <si>
    <t>Merten, Anna Elizabeth (Stevensweert, + Sint-Martens-Voeren,N)</t>
  </si>
  <si>
    <t>Heynen, Balthazar (N)</t>
  </si>
  <si>
    <t>Kluten, Anna Margareta (N)</t>
  </si>
  <si>
    <t>Pommé, Josephus (Sint-Martens-Voeren)</t>
  </si>
  <si>
    <t>Hondts, Anna Maria (Teuven)</t>
  </si>
  <si>
    <t>1787.02.11</t>
  </si>
  <si>
    <t>Bougens, Caspharus Anthonius (Saint-Jean-Sart, + Aubel, J)</t>
  </si>
  <si>
    <t>Mullenders, Joanna (Vijlen?, + Sint-Martens-Voeren, N)</t>
  </si>
  <si>
    <t>Mullenders, Joannes (Sint-Martens-Voeren, N)</t>
  </si>
  <si>
    <t>Bougens/Mullenders, Maria Anna Francisca (Aubel, N)</t>
  </si>
  <si>
    <t>1787.05.20</t>
  </si>
  <si>
    <t>Gilet, Petrus (Sint-Martens-Voeren, N)</t>
  </si>
  <si>
    <t>Londo, Margareta (Sint-Martens-Voeren, N)</t>
  </si>
  <si>
    <t>Jacobs, Christianus (’s-Gravenvoeren, Ottegraeven, J)</t>
  </si>
  <si>
    <t>Tossaint, Maria Agnes (N)</t>
  </si>
  <si>
    <t>Deckers, Ludovicus (Sint-Martens-Voeren)</t>
  </si>
  <si>
    <t>Stevens, Genoveva (Teuven)</t>
  </si>
  <si>
    <t>1787.05.29</t>
  </si>
  <si>
    <t>Teney, Petrus (Noorbeek, N)</t>
  </si>
  <si>
    <t>Kerstkens, Anna Joanna (Sint-Martens-Voeren, N)</t>
  </si>
  <si>
    <t>Theney, Joannes (Noorbeek, N)</t>
  </si>
  <si>
    <t>Kerstkens, Anna Elizabethn (Sint-Martens-Voeren, N)</t>
  </si>
  <si>
    <t>1787.06.22</t>
  </si>
  <si>
    <t>Willems, Wilhelmus (Sint-Martens-Voeren, N)</t>
  </si>
  <si>
    <t>Cortis, Ida (Sint-Martens-Voeren, N)</t>
  </si>
  <si>
    <t>Jacquemin, Jacobus (Sint-Martens-Voeren, N)</t>
  </si>
  <si>
    <t>Willems, Anna Maria (Sint-Martens-Voeren, J)</t>
  </si>
  <si>
    <t>1787.10.21</t>
  </si>
  <si>
    <t>Franssen, Leonardus (Sint-Martens-Voeren, N)</t>
  </si>
  <si>
    <t>Cardols, Maria Catharina (Sint-Martens-Voeren)</t>
  </si>
  <si>
    <t>Franssen, Christianus (Sint-Martens-Voeren)</t>
  </si>
  <si>
    <t>Cardols, Anna Maria (Sint-Martens-Voeren)</t>
  </si>
  <si>
    <t>Husting, Arnoldus (Moelingen)</t>
  </si>
  <si>
    <t>Paesschen, Maria (Sint-Martens-Voeren, N)</t>
  </si>
  <si>
    <t>Vaessen, Josephus (N)</t>
  </si>
  <si>
    <t>Vaessen, Maria Anna (N)</t>
  </si>
  <si>
    <t>1788.05.19</t>
  </si>
  <si>
    <t>Bodden, Andreas (Sint-Martens-Voeren, N)</t>
  </si>
  <si>
    <t>Lousbergh, Christina (Sint-Martens-Voeren, N)</t>
  </si>
  <si>
    <t>Royen, Petrus Jacobus (Sint-Martens-Voeren, J)</t>
  </si>
  <si>
    <t>Lousbergh, Anna Maria (Sint-Martens-Voeren, N)</t>
  </si>
  <si>
    <t>1788.07.28</t>
  </si>
  <si>
    <t>Teneye, Joannes (Sint-Martens-Voeren, N)</t>
  </si>
  <si>
    <t>Janssen, Christina (Sint-Martens-Voeren, N)</t>
  </si>
  <si>
    <t>Janssen, Christianus (Aubin, N)</t>
  </si>
  <si>
    <t>Theunissen, Maria Agnes (N)</t>
  </si>
  <si>
    <t>1788.08.15</t>
  </si>
  <si>
    <t>Spronck, Mathias (Sint-Martens-Voeren)</t>
  </si>
  <si>
    <t>Urlings, Joanna (Slenaken)</t>
  </si>
  <si>
    <t>1788.09.08</t>
  </si>
  <si>
    <t>Wynants, Joannes Gerardus (Sint-Martens-Voeren)</t>
  </si>
  <si>
    <t>Burgers, Isabella (Aubel)</t>
  </si>
  <si>
    <t>1789.01.10</t>
  </si>
  <si>
    <t>Wintjens, Henricus (Sint-Martens-Voeren)</t>
  </si>
  <si>
    <t>Crutzen, Maria Joanna (Gulpen)</t>
  </si>
  <si>
    <t>1789.02.02</t>
  </si>
  <si>
    <t>Ernst, Martinus (Sint-Martens-Voeren)</t>
  </si>
  <si>
    <t>Baltus, Maria Joanna (Aubel)</t>
  </si>
  <si>
    <t>Stevens, Joannes (Sint-Martens-Voeren, J)</t>
  </si>
  <si>
    <t>Wintjens, Anna Catharina (Noorbeek, + Sint-Martens-Voeren, N)</t>
  </si>
  <si>
    <t>Stevens, Joannes Wilhelmus (Sint-Martens-Voeren, N)</t>
  </si>
  <si>
    <t>Stevens, Petrus (Sint-Martens-Voeren, N)</t>
  </si>
  <si>
    <t>1789.06.01</t>
  </si>
  <si>
    <t>Bergenhausen, Leonardus (Warsage, J)</t>
  </si>
  <si>
    <t>Mullenders, Clara (Sint-Martens-Voeren, N)</t>
  </si>
  <si>
    <t>Bergenhausen, Henricus Frambach (Warsage, N)</t>
  </si>
  <si>
    <t>Paesschen, Maria Helena (N)</t>
  </si>
  <si>
    <t>1789.06.28</t>
  </si>
  <si>
    <t>Smets, Petrus (Gemmenich, + Sint-Martens-Voeren, N)</t>
  </si>
  <si>
    <t>Caenen, Anna Maria (Margraten, + Sint-Martens-Voeren, N)</t>
  </si>
  <si>
    <t>Caenen, Jacobus (Margraten, J)</t>
  </si>
  <si>
    <t>Smets, Gertrudis (Gemmenich, N)</t>
  </si>
  <si>
    <t>1789.09.27</t>
  </si>
  <si>
    <t>Bauwens, Anna Maria (Sint-Martens-Voeren, N)</t>
  </si>
  <si>
    <t>Broun, Maria Agnes (N)</t>
  </si>
  <si>
    <t>Zeevaert, Christianus (Sint-Martens-Voeren, J)</t>
  </si>
  <si>
    <t>Theunissen, Maria Agnes (Sint-Martens-Voeren, J)</t>
  </si>
  <si>
    <t>Zeevaert, Petrus (N)</t>
  </si>
  <si>
    <t>Zeevaert/Theunissen, Anna Maria (J)</t>
  </si>
  <si>
    <t>1789.11.08</t>
  </si>
  <si>
    <t>Hudgin, Henricus (Wijlre, + Sint-Martens-Voeren, N)</t>
  </si>
  <si>
    <t>Wintjens, Maria Anna (Sint-Martens-Voeren, N)</t>
  </si>
  <si>
    <t>Wintjens, Martinus Raphael (Sint-Martens-Voeren, J)</t>
  </si>
  <si>
    <t>Hudgin, Joanna Gertrudis (Wijlre, N)</t>
  </si>
  <si>
    <t>1789.11.15</t>
  </si>
  <si>
    <t>Tossaint, Michael (Sint-Martens-Voeren, N)</t>
  </si>
  <si>
    <t>Heyenrath, Anna Maria (Gulpen, + Sint-Martens-Voeren, N)</t>
  </si>
  <si>
    <t>Hervers, Aegidius (Sint-Martens-Voeren, J)</t>
  </si>
  <si>
    <t>Tossaint, Maria Agnes (Sint-Martens-Voeren, N)</t>
  </si>
  <si>
    <t>1789.11.22</t>
  </si>
  <si>
    <t>Claesen, Jacobus (’s-Gravenvoeren, + Mheer, N)</t>
  </si>
  <si>
    <t>Lardinois, Joanna Maria (Sint-Martens-Voeren, N)</t>
  </si>
  <si>
    <t>Lousbergh, Joannes (’s-Gravenvoeren, N)</t>
  </si>
  <si>
    <t>Lardinois, Maria Agnes (Sint-Martens-Voeren, N)</t>
  </si>
  <si>
    <t>1790.04.12</t>
  </si>
  <si>
    <t>Cransveld, Petrus (Sint-Martens-Voeren, J)</t>
  </si>
  <si>
    <t>Vaessen, Maria Agnes (Sint-Martens-Voeren, J)</t>
  </si>
  <si>
    <t>Vaessen, Leonardus (J)</t>
  </si>
  <si>
    <t>Cransveld, Maria Elizabeth (J)</t>
  </si>
  <si>
    <t>Jongen, Joannes (Sint-Martens-Voeren, N)</t>
  </si>
  <si>
    <t>Maclot, Maria (Sint-Martens-Voeren, N)</t>
  </si>
  <si>
    <t>Vaessen, Joannes Josephus (J)</t>
  </si>
  <si>
    <t>Maclot, Maria Catharina (N)</t>
  </si>
  <si>
    <t>1790.06.07</t>
  </si>
  <si>
    <t>Fitschu, Henricus (Slenaken, N)</t>
  </si>
  <si>
    <t>Baltus, Maria Elizabeth (Hombourg, + Sint-Martens-Voeren, N)</t>
  </si>
  <si>
    <t>Cremers, Fredericus (Teuven, N)</t>
  </si>
  <si>
    <t>Fitschu, Anna Margareta (Slenaken, N)</t>
  </si>
  <si>
    <t>1790.10.31</t>
  </si>
  <si>
    <t>Smets, Petrus (Sint-Martens-Voeren, J)</t>
  </si>
  <si>
    <t>Ernens, Anna Mechtildis (Sint-Martens-Voeren, N)</t>
  </si>
  <si>
    <t>Smets, Wynandus (J)</t>
  </si>
  <si>
    <t>Veschkens, Joanna Catharina (N)</t>
  </si>
  <si>
    <t>1790.11.02</t>
  </si>
  <si>
    <t>Rondaxhe, Mathias (Noorbeek, J)</t>
  </si>
  <si>
    <t>Haegen, Anna Margaretha (Sint-Martens-Voeren, J)</t>
  </si>
  <si>
    <t>Haegen, Petrus (Sint-Martens-Voeren, N)</t>
  </si>
  <si>
    <t>Franck, Anna Margaretha (Gemmenich, N)</t>
  </si>
  <si>
    <t>Baltus, Hubertus (Sint-Martens-Voeren)</t>
  </si>
  <si>
    <t>Gerckens, Joanna Maria (Slenaken)</t>
  </si>
  <si>
    <t>1790.11.07</t>
  </si>
  <si>
    <t>Clairdent, Laurentius (Charneux, + Sint-Martens-Voeren, N)</t>
  </si>
  <si>
    <t>Panckers, Maria Catharina (Sint-Martens-Voeren, N)</t>
  </si>
  <si>
    <t>Janssen, Joannes Josephus (J)</t>
  </si>
  <si>
    <t>Panckers, Maria (Maastricht, N)</t>
  </si>
  <si>
    <t>1790.11.10</t>
  </si>
  <si>
    <t>Peternelle, Joannes Adam (Hombourg, J)</t>
  </si>
  <si>
    <t>Kerstjens, Anna Elizabeth (Sint-Martens-Voeren, N)</t>
  </si>
  <si>
    <t>Peternelle, Wilhelmus (Hombourg, N)</t>
  </si>
  <si>
    <t>Clairfayt, Martinus (Sint-Martens-Voeren, J)</t>
  </si>
  <si>
    <t>Kerstsjens, Anna Maria (N)</t>
  </si>
  <si>
    <t>Conincks, Anna Catharina (Lontzen, N)</t>
  </si>
  <si>
    <t>Smets, Joannes Henricus (Aubel, + Sint-Martens-Voeren, J)</t>
  </si>
  <si>
    <t>Schoonbrood, Anna (Saint-Jean-Sart, + Sint-Martens-Voeren, N)</t>
  </si>
  <si>
    <t>Schoonbrood, Joannes Petrus (N)</t>
  </si>
  <si>
    <t>Smets, Barbara (J)</t>
  </si>
  <si>
    <t>Cransveld, Hubertus (Sint-Martens-Voeren)</t>
  </si>
  <si>
    <t>Steins, Anna Maria (Slenaken)</t>
  </si>
  <si>
    <t>Lardinois, Maria (Sint-Martens-Voeren)</t>
  </si>
  <si>
    <t>Wetzels, Casparus (Noorbeek)</t>
  </si>
  <si>
    <t>1791.05.02</t>
  </si>
  <si>
    <t>Keunings, Philippus (Aubel, + Sint-Martens-Voeren, J)</t>
  </si>
  <si>
    <t>Tossaint, Agnes (Sint-Martens-Voeren, N)</t>
  </si>
  <si>
    <t>Hervers, Petrus (Sint-Martens-Voeren, J)</t>
  </si>
  <si>
    <t>Tossaint, Maria Elizabeth (Sint-Martens-Voeren, N)</t>
  </si>
  <si>
    <t>Gelens, Joannes Renerus (Montzen, + Sint-Martens-Voeren, N)</t>
  </si>
  <si>
    <t>Kleynens, Anna Maria (Montzen, + Sint-Martens-Voeren, N)</t>
  </si>
  <si>
    <t>Kleynens, Edmondus Josephus (Sint-Martens-Voeren, J)</t>
  </si>
  <si>
    <t>Gelens, Anna Maria (Montzen, N)</t>
  </si>
  <si>
    <t>1791.06.14</t>
  </si>
  <si>
    <t>Vaessen, Joannes Leonardus (Mechelen, + Sint-Martens-Voeren, J)</t>
  </si>
  <si>
    <t>Cransveld, Maria Elizabetha (Sint-Martens-Voeren, N)</t>
  </si>
  <si>
    <t>Vaessen, Joannes Josephus (Sint-Martens-Voeren, J)</t>
  </si>
  <si>
    <t>Broun, Anna Elizabetha (Sint-Martens-Voeren, J)</t>
  </si>
  <si>
    <t>1791.07.10</t>
  </si>
  <si>
    <t>Hinnisdael, Joannes Wilhelmus (Sint-Martens-Voeren, + Soumagne, J)</t>
  </si>
  <si>
    <t>Lardinois, Catharina (Sint-Martens-Voeren, J)</t>
  </si>
  <si>
    <t>Jacobs, Maria (Sint-Martens-Voeren, N)</t>
  </si>
  <si>
    <t>Cremers, Andreas (Sint-Martens-Voeren, J)</t>
  </si>
  <si>
    <t>[Lardinois, Joanna?]</t>
  </si>
  <si>
    <t>1791.08.21</t>
  </si>
  <si>
    <t>Obert, Franciscus Wilhelmus (Sippenaeken, + ’s-Gravenvoeren, J)</t>
  </si>
  <si>
    <t>Smets, Maria Agnes (Sint-Martens-Voeren, J)</t>
  </si>
  <si>
    <t>Smets, Wynandus (Sint-Martens-Voeren, J)</t>
  </si>
  <si>
    <t>Hagelstein, Maria Sybilla (Sippenaeken, J)</t>
  </si>
  <si>
    <t>1791.10.30</t>
  </si>
  <si>
    <t>Mullenders, Anna (Gulpen, + Sint-Martens-Voeren, N)</t>
  </si>
  <si>
    <t>Royen, Leonardus (Sint-Martens-Voeren, N)</t>
  </si>
  <si>
    <t>Mullenders, Elizabetha (Gulpen, N)</t>
  </si>
  <si>
    <t>1791.11.09</t>
  </si>
  <si>
    <t>Rouvroi, Joannes Wilhelmus (Sint-Martens-Voeren,, J)</t>
  </si>
  <si>
    <t>Gierkens, Maria Gertrudis (Sint-Martens-Voeren, N)</t>
  </si>
  <si>
    <t>Gierkens, Christianus (Sint-Martens-Voeren, J)</t>
  </si>
  <si>
    <t>Rouvroi, Ida (Sint-Martens-Voeren, N)</t>
  </si>
  <si>
    <t>1791.11.16</t>
  </si>
  <si>
    <t>Lousbergh, Joannes (Sippenaken, + Teuven, N)</t>
  </si>
  <si>
    <t>Gelens, Maria Elizabeth (Teuven, + Sint-Martens-Voeren, N)</t>
  </si>
  <si>
    <t>Bour, Joannes Wilhelmus (Teuven, N)</t>
  </si>
  <si>
    <t>Gelens, Anna Maria (Sint-Martens-Voeren, N)</t>
  </si>
  <si>
    <t>1792.02.02</t>
  </si>
  <si>
    <t>Malta, Christianus Josephus (Aubel, + Sint-Martens-Voeren, J)</t>
  </si>
  <si>
    <t>Janssen, Joannes Josephus (Sint-Martens-Voeren, J)</t>
  </si>
  <si>
    <t>Malta, Barbara (Aubel, N)</t>
  </si>
  <si>
    <t>1792.02.09</t>
  </si>
  <si>
    <t>Schoonbroodt, Joannes(Aubel, + Sint-Martens-Voeren, J)</t>
  </si>
  <si>
    <t>Hoen, Maria Cornelia (Schin-op-Geul, + Sint-Martens-Voeren, J)</t>
  </si>
  <si>
    <t>Schoonbrood, Joannes Anthonius Josephus (Aubel, J)</t>
  </si>
  <si>
    <t>Royen, Maria Catharina (Sint-Martens-Voeren, N)</t>
  </si>
  <si>
    <t>1792.04.16</t>
  </si>
  <si>
    <t>Zeevaert, Joannes (Sint-Martens-Voeren, J)</t>
  </si>
  <si>
    <t>Hendrickx, Maria Ida (Sint-Martens-Voeren, J)</t>
  </si>
  <si>
    <t>Hendrickx, Michael (J)</t>
  </si>
  <si>
    <t>Hendricks, Maria Anna (J)</t>
  </si>
  <si>
    <t>Smets, Christianus (Sint-Martens-Voeren)</t>
  </si>
  <si>
    <t>Waelpot, Barbara (’s-Gravenvoeren)</t>
  </si>
  <si>
    <t>huwelijk in ’s-Gravenvoeren</t>
  </si>
  <si>
    <t>1792.10.22</t>
  </si>
  <si>
    <t>Simon, Petrus (Sint-Martens-Voeren, N)</t>
  </si>
  <si>
    <t>Hurners, Anna Elizabeth (Sint-Martens-Voeren, N)</t>
  </si>
  <si>
    <t>Vandenbroek, Joannes (Sint-Martens-Voeren, N)</t>
  </si>
  <si>
    <t>Vaessen, Maria Ida (Sint-Martens-Voeren, N)</t>
  </si>
  <si>
    <t>1792.10.28</t>
  </si>
  <si>
    <t>Cardols, Anna Maria (Sint-Martens-Voeren, N)</t>
  </si>
  <si>
    <t>Royen, Bartholomeus, (Sint-Martens-Voeren, J)</t>
  </si>
  <si>
    <t>Jacquemin, Anna Maria (Sint-Martens-Voeren, N)</t>
  </si>
  <si>
    <t>1792.11.05</t>
  </si>
  <si>
    <t>Aussems, Joannes Wilhelmus (Wijlre, + Sint-Martens-Voeren, J)</t>
  </si>
  <si>
    <t>Erkens, Maria Anna (Sint-Martens-Voeren, J)</t>
  </si>
  <si>
    <t>Erkens, Maria Sophia (Sint-Martens-Voeren, N)</t>
  </si>
  <si>
    <t>1792.11.06</t>
  </si>
  <si>
    <t>Haegen, Joannes Petrus (Mechelen, + Sint-Martens-Voeren, J)</t>
  </si>
  <si>
    <t>Royen, Maria Agnes (Sint-Martens-Voeren, N)</t>
  </si>
  <si>
    <t>Haegen, Andreas (Aachen, N)</t>
  </si>
  <si>
    <t>Royen, Maria Anna (Sint-Martens-Voeren, N)</t>
  </si>
  <si>
    <t>1792.11.07</t>
  </si>
  <si>
    <t>Vaessen, Joannes Wilhelmus (Sint-Martens-Voeren, J)</t>
  </si>
  <si>
    <t>Halvenwegh, Martina (Sint-Martens-Voeren, N)</t>
  </si>
  <si>
    <t>Halvenwegh, Joannes Thomas (Sint-Martens-Voeren, J)</t>
  </si>
  <si>
    <t>Vaessen, Ida (Sint-Martens-Voeren, N)</t>
  </si>
  <si>
    <t>1792.11.25</t>
  </si>
  <si>
    <t>Royen, Bartholomeus (Sint-Martens-Voeren)</t>
  </si>
  <si>
    <t>Fryns, Barbara (Teuven)</t>
  </si>
  <si>
    <t>1793.01.07</t>
  </si>
  <si>
    <t>Rouvroi, Leonardus (Sint-Martens-Voeren, N)</t>
  </si>
  <si>
    <t>Rutten, Maria Catharina (Sint-Martens-Voeren, N)</t>
  </si>
  <si>
    <t>Rutten, Joannes Petrus (N)</t>
  </si>
  <si>
    <t>Rouvroi, Ida (N)</t>
  </si>
  <si>
    <t>1793.02.12</t>
  </si>
  <si>
    <t>Zeevaert, Petrus (Sint-Martens-Voeren, N)</t>
  </si>
  <si>
    <t>Stevens, Leonardus ((Sint-Martens-Voeren, N)</t>
  </si>
  <si>
    <t>Gierkens, Joannes Wilhelmus (Sint-Martens-Voeren, N)</t>
  </si>
  <si>
    <t>1793.04.07</t>
  </si>
  <si>
    <t>Gierkens, Joannes Wilhelmus (Sint-Martens-Voeren)</t>
  </si>
  <si>
    <t>Kerff, Maria Catharina (Sint-Pieters-Voeren)</t>
  </si>
  <si>
    <t>1793.04.09</t>
  </si>
  <si>
    <t>Royen, Christianus (Sint-Martens-Voeren)</t>
  </si>
  <si>
    <t>Remacle, Catharina (’s-Gravenvoeren)</t>
  </si>
  <si>
    <t>1793.04.14</t>
  </si>
  <si>
    <t>Creuwers, Anthonius (Sint-Martens-Voeren)</t>
  </si>
  <si>
    <t>Heusschen, Margaretha (Slenaken)</t>
  </si>
  <si>
    <t>1793.05.05</t>
  </si>
  <si>
    <t>Schoonbrood, Joannes (Teuven, J)</t>
  </si>
  <si>
    <t>Urlings, Helena (Valkenburg, + Sint-Martens-Voeren, N)</t>
  </si>
  <si>
    <t>Urlings, Petrus (Gulpen, J)</t>
  </si>
  <si>
    <t>Kinne, Barbara (Teuven, N)</t>
  </si>
  <si>
    <t>1793.06.30</t>
  </si>
  <si>
    <t>Crutzen, Paulus (Sint-Martens-Voeren, N)</t>
  </si>
  <si>
    <t>Haccourt, Catharina (Slenaken, + Sint-Martens-Voeren, N)</t>
  </si>
  <si>
    <t>Crutzen, Joannes (Sint-Martens-Voeren, N)</t>
  </si>
  <si>
    <t>Haccourt, Joanna Maria (Teuven, N)</t>
  </si>
  <si>
    <t>1793.10.04</t>
  </si>
  <si>
    <t>Janssen, Anthonius (Sint-Martens-Voeren)</t>
  </si>
  <si>
    <t>Colard, Maria (Sint-Martens-Voeren)</t>
  </si>
  <si>
    <t>Colard, Laurentius Josephus (Thimister)</t>
  </si>
  <si>
    <t>Janssen, Maria (Sint-Martens-Voeren)</t>
  </si>
  <si>
    <t>1793.11.24</t>
  </si>
  <si>
    <t>Mescher, Nicolaus Josephus (Sint-Martens-Voeren)</t>
  </si>
  <si>
    <t>Hysels, Maria Agnes (Bombaye)</t>
  </si>
  <si>
    <t>1794.01.07</t>
  </si>
  <si>
    <t>Schirvel, Anthonius (Sint-Martens-Voeren, J)</t>
  </si>
  <si>
    <t>Clairdent, Maria Catharina (Sint-Martens-Voeren, J)</t>
  </si>
  <si>
    <t>Wintjens, Joannes Josephus (Sint-Martens-Voeren, J)</t>
  </si>
  <si>
    <t>Schirvel, Maria Agnes (Sint-Pieters-Voeren, J)</t>
  </si>
  <si>
    <t>1794.05.01</t>
  </si>
  <si>
    <t>Pommé, Franciscus (Montzen, N)</t>
  </si>
  <si>
    <t>Bour, Maria Catharina (Eijs, + Sint-Martens-Voeren, N)</t>
  </si>
  <si>
    <t>Bour, Franciscus (Montzen, N)</t>
  </si>
  <si>
    <t>Bour, Elizabetha (Sint-Martens-Voeren, N)</t>
  </si>
  <si>
    <t>Kever, Joannes (Teuven, N)</t>
  </si>
  <si>
    <t>Gijlens, Anna Maria (Montzen, + Sint-Martens-Voeren, N)</t>
  </si>
  <si>
    <t>Frené, Henricus (Teuven, N)</t>
  </si>
  <si>
    <t>Nelissen, Maria Elizabeth (N)</t>
  </si>
  <si>
    <t>1794.05.25</t>
  </si>
  <si>
    <t>Hunders, Bernardus (Sint-Martens-Voeren, N)</t>
  </si>
  <si>
    <t>Crutzen, Anna (Gulpen, + Sint-Martens-Voeren, weduwe, N)</t>
  </si>
  <si>
    <t>Cransveld, Michael (N)</t>
  </si>
  <si>
    <t>Franssen, Anna Maria (N)</t>
  </si>
  <si>
    <t>1794.06.22</t>
  </si>
  <si>
    <t>Janssen, Maria (Sint-Martens-Voeren, N)</t>
  </si>
  <si>
    <t>Dukarts, Wilhelmus (Sint-Martens-Voeren, N)</t>
  </si>
  <si>
    <t>Hendrickx, Anna Maria (Sint-Martens-Voeren, N)</t>
  </si>
  <si>
    <t>1794.09.16</t>
  </si>
  <si>
    <t>Schipers, Petrus (’s-Gravenvoeren, N)</t>
  </si>
  <si>
    <t>Cransveldt, Maria Elizabeth (Sint-Martens-Voeren, N)</t>
  </si>
  <si>
    <t>Cransveldt, Maria Ida (Sint-Martens-Voeren, N)</t>
  </si>
  <si>
    <t>1794.10.12</t>
  </si>
  <si>
    <t>Franssen, Petrus Aegidius (Lontzen, N)</t>
  </si>
  <si>
    <t>Adams, Maria Elizabeth (Sint-Martens-Voeren, N)</t>
  </si>
  <si>
    <t>Pleijers, Petrus (Sint-Martens-Voeren, N)</t>
  </si>
  <si>
    <t>Pleyers, Margaretha (Sint-Martens-Voeren, N)</t>
  </si>
  <si>
    <t>1795.02.11</t>
  </si>
  <si>
    <t>Houtermans, Lambertus (Sint-Martens-Voeren, N)</t>
  </si>
  <si>
    <t>Schoonbroodt, Maria Catharina (Sint-Martens-Voeren, N)</t>
  </si>
  <si>
    <t>Schoonbrood, Petrus (Sint-Martens-Voeren, N)</t>
  </si>
  <si>
    <t>Locht, Anna Elizabeth (Sint-Martens-Voeren, N) obtenta dispensatione in tribus bannis...</t>
  </si>
  <si>
    <t>1795.04.12</t>
  </si>
  <si>
    <t>Royen, Petrus (Sint-Martens-Voeren)</t>
  </si>
  <si>
    <t>Beaujean, Maria Catharina (’s-Gravenvoeren)</t>
  </si>
  <si>
    <t>1795.05.04</t>
  </si>
  <si>
    <t>Noteborn, Christianus (Sint-Martens-Voeren, N)</t>
  </si>
  <si>
    <t>IJsermans, Laurentius</t>
  </si>
  <si>
    <t>Clairfayt, Anna Catharina</t>
  </si>
  <si>
    <t>obtenta dispensatione in tribus bannis...</t>
  </si>
  <si>
    <t>1795.06.22</t>
  </si>
  <si>
    <t>Wynants, Maria Agnes (Sint-Martens-Voeren, N)</t>
  </si>
  <si>
    <t>Wynants, Thomas (Sint-Martens-Voeren, N)</t>
  </si>
  <si>
    <t>Roijen, Petrus Jacobus (Sint-Martens-Voeren, N)</t>
  </si>
  <si>
    <t>1795.10.05</t>
  </si>
  <si>
    <t>Leuyens, Gerardus (Sint-Martens-Voeren?, weduwnaar, J)</t>
  </si>
  <si>
    <t>Bodden, Anna Margaretha (Sint-Martens-Voeren, N)</t>
  </si>
  <si>
    <t>Pleyers, Petrus (N)</t>
  </si>
  <si>
    <t>Baibai, Petronilla (N)</t>
  </si>
  <si>
    <t>1795.11.21</t>
  </si>
  <si>
    <t>Spronck, Joannes (Sint-Martens-Voeren)</t>
  </si>
  <si>
    <t>Laenen, Anna Maria (Moresnet)</t>
  </si>
  <si>
    <t>huwelijk in Moresnet</t>
  </si>
  <si>
    <t>Daelen, Wernerus (Sint-Martens-Voeren)</t>
  </si>
  <si>
    <t>Vilvoie, Maria Joanna (Aubel)</t>
  </si>
  <si>
    <t>Wynants, Joannes (Sint-Martens-Voeren, J)</t>
  </si>
  <si>
    <t>Fryns, Maria Angela (Teuven, + Sint-Martens-Voeren, N)</t>
  </si>
  <si>
    <t>Hardij, Maria Ida (Sint-Martens-Voeren, N)</t>
  </si>
  <si>
    <t>1796.04.05</t>
  </si>
  <si>
    <t>Lambotte, Nicolaus (Aubin, J)</t>
  </si>
  <si>
    <t>Halleux, Anna Maria (Sint-Martens-Voeren, J)</t>
  </si>
  <si>
    <t>Lachaix, Joannes Josephus (Bombaye, J)</t>
  </si>
  <si>
    <t>Halleux, Maria Catharina (Sint-Martens-Voeren, J)</t>
  </si>
  <si>
    <t>1796.05.06</t>
  </si>
  <si>
    <t>Fryns, Joannes (Teuven, J)</t>
  </si>
  <si>
    <t>Ernst, Maria (Sint-Martens-Voeren, J)</t>
  </si>
  <si>
    <t>Fryns, Aegidius (Teuven, J)</t>
  </si>
  <si>
    <t>Ernst, Margaretha (Sint-Martens-Voeren, N)</t>
  </si>
  <si>
    <t>1796.05.16</t>
  </si>
  <si>
    <t>Simar, Maria (Aubin, + Sint-Martens-Voeren, N)</t>
  </si>
  <si>
    <t>Clairdent, Mathias (Aubel, N)</t>
  </si>
  <si>
    <t>Simart, Maria (Aubin, N)</t>
  </si>
  <si>
    <t>huwelijk in Sint-Martens-Voeren; obtenta dispensatione in tribus bannis...</t>
  </si>
  <si>
    <t>Wintjens, Anthonius (Sint-Martens-Voeren, weduwnaar, N)</t>
  </si>
  <si>
    <t>Hurners, Elizabetha (Sint-Martens-Voeren, weduwe, N)</t>
  </si>
  <si>
    <t>Houbart, Wilhelmus (N)</t>
  </si>
  <si>
    <t>Rompen, Anna Catharina (N)</t>
  </si>
  <si>
    <t>1796.09.12</t>
  </si>
  <si>
    <t>Olmans, Wilhelmus (Sint-Martens-Voeren, weduwnaar, N)</t>
  </si>
  <si>
    <t>Halleux, Maria (Sint-Martens-Voeren, weduwe, N)</t>
  </si>
  <si>
    <t>Naedenoen, Stephanus (Sint-Martens-Voeren, N)</t>
  </si>
  <si>
    <t>Lenders, Anna Maria (Sint-Martens-Voeren, N)</t>
  </si>
  <si>
    <t>1796.09.26</t>
  </si>
  <si>
    <t>Loo, Tossanus (Slenaken, weduwnaar, N)</t>
  </si>
  <si>
    <t>Dirckers, Elisabetha (Sint-Martens-Voeren, N)</t>
  </si>
  <si>
    <t>Dirckers, Joannes Wilhelmus (Schaan bij Maastricht, N)</t>
  </si>
  <si>
    <t>Loo, Maria Sybilla (Slenaken, N)</t>
  </si>
  <si>
    <t>1760.01.07</t>
  </si>
  <si>
    <t>Brouwers, Tilmannus Josephus (Sint-Martens-Voeren)</t>
  </si>
  <si>
    <t>Brouwers, Maria (’s-Gravenvoeren)</t>
  </si>
  <si>
    <t>Brouwers, Joannes (’s-Gravenvoeren)</t>
  </si>
  <si>
    <t>Brouwers, Joanna Maria (Sint-Pieters-Voeren)</t>
  </si>
  <si>
    <t>1760.02.19</t>
  </si>
  <si>
    <t>Lennerts, Stephanus (Sint-Pieters-Voeren)</t>
  </si>
  <si>
    <t>Bour, Maria Agnes</t>
  </si>
  <si>
    <t>Ernens, Petrus (Sint-Pieters-Voeren)</t>
  </si>
  <si>
    <t>Bour, Anna Margareta (Sint-Pieters-Voeren)</t>
  </si>
  <si>
    <t>1760.02.11</t>
  </si>
  <si>
    <t>Halleux, Joannes Hendricus (Sint-Pieters-Voeren)</t>
  </si>
  <si>
    <t>Theunissen, Anna Maria (Sint-Martens-Voeren)</t>
  </si>
  <si>
    <t>1760.05.13</t>
  </si>
  <si>
    <t>Longhie, Jasparus (Berneau)</t>
  </si>
  <si>
    <t>Hendrix, Anna Catharina (Sint-Pieters-Voeren)</t>
  </si>
  <si>
    <t>Hendrix, Gerardus (Sint-Pieters-Voeren)</t>
  </si>
  <si>
    <t>Bodden, Anna Catharina (Sint-Martens-Voeren)</t>
  </si>
  <si>
    <t>1760.05.15</t>
  </si>
  <si>
    <t>Nederlants, Nicolaus (Sint-Pieters-Voeren)</t>
  </si>
  <si>
    <t>Beckers, Maria Catharina (Sint-Pieters-Voeren)</t>
  </si>
  <si>
    <t>Collin, Henricus (Sint-Pieters-Voeren)</t>
  </si>
  <si>
    <t>Weijckman, Anna Maria (Sint-Pieters-Voeren)</t>
  </si>
  <si>
    <t>1760.07.10</t>
  </si>
  <si>
    <t>Wintjens, Joannes (Sint-Martens-Voeren)</t>
  </si>
  <si>
    <t>Halleux, Maria Agnes (Sint-Pieters-Voeren)</t>
  </si>
  <si>
    <t>Wijnandts, Wulhelmus (Sint-Martens-Voeren)</t>
  </si>
  <si>
    <t>Halleux, Margareta (Sint-Pieters-Voeren)</t>
  </si>
  <si>
    <t>1760.09.02</t>
  </si>
  <si>
    <t>Duckaerts, Wijnandus (Sint-Pieters-Voeren)</t>
  </si>
  <si>
    <t>Coenen, Maria Catharina (Teuven)</t>
  </si>
  <si>
    <t>1760.11.23</t>
  </si>
  <si>
    <t>Werts, Aegidius (SainTeuven-Remersdaalémy)</t>
  </si>
  <si>
    <t>Hermens, Catharina (Sint-Pieters-Voeren)</t>
  </si>
  <si>
    <t>huwelijk in SainTeuven-Remersdaal</t>
  </si>
  <si>
    <t>1761.05.12</t>
  </si>
  <si>
    <t>Halleux, Cornelius (Sint-Pieters-Voeren)</t>
  </si>
  <si>
    <t>Souben, Anna Catharina (Aubel)</t>
  </si>
  <si>
    <t>1761.07.31</t>
  </si>
  <si>
    <t>Naerdenoen, Petrus (Sint-Pieters-Voeren)</t>
  </si>
  <si>
    <t>Collings, Maria (Sint-Pieters-Voeren)</t>
  </si>
  <si>
    <t>Crutzen, Josephus (Aubel)</t>
  </si>
  <si>
    <t>Naerdenoen, Maria (Sint-Pieters-Voeren)</t>
  </si>
  <si>
    <t>1761.10.31</t>
  </si>
  <si>
    <t>Erenst, Petrus (Sint-Pieters-Voeren)</t>
  </si>
  <si>
    <t>Beggas, Anna Catharina (Sint-Pieters-Voeren)</t>
  </si>
  <si>
    <t>Erenst, Joannes</t>
  </si>
  <si>
    <t>Beggas, Anna</t>
  </si>
  <si>
    <t>Droeven, Antonius (Sint-Pieters-Voeren)</t>
  </si>
  <si>
    <t>Sterren, Elisabetha (Sint-Pieters-Voeren)</t>
  </si>
  <si>
    <t>Halvenwegh, Joannes (koster)</t>
  </si>
  <si>
    <t>Sterren, Martha</t>
  </si>
  <si>
    <t>Nolts, Franciscus (Sint-Pieters-Voeren)</t>
  </si>
  <si>
    <t>Aerts, Joanna Catharina (Sint-Pieters-Voeren)</t>
  </si>
  <si>
    <t>Aerts, Matthias</t>
  </si>
  <si>
    <t>Noltz, Margareta</t>
  </si>
  <si>
    <t>1762.11.23</t>
  </si>
  <si>
    <t>Schillings, Wulhelmus</t>
  </si>
  <si>
    <t>Gouders, Anna Barbara</t>
  </si>
  <si>
    <t>Erckens, Hendricus</t>
  </si>
  <si>
    <t>Schillinghs, Maria Catharina</t>
  </si>
  <si>
    <t>1763.11.15</t>
  </si>
  <si>
    <t>Jonas, Lambertus (Sint-Martens-Voeren)</t>
  </si>
  <si>
    <t>Brap, Barbara (Sint-Pieters-Voeren)</t>
  </si>
  <si>
    <t>Schreurs, Leonardus (koster) Moors, Joanna</t>
  </si>
  <si>
    <t>1763.11.25</t>
  </si>
  <si>
    <t>Simonis, Arnoldus (Aubin)</t>
  </si>
  <si>
    <t>Souter, Catharina (Sint-Pieters-Voeren)</t>
  </si>
  <si>
    <t>Souter, Michael</t>
  </si>
  <si>
    <t>Souter, Anna Elisabetha</t>
  </si>
  <si>
    <t>1764.02.20</t>
  </si>
  <si>
    <t>Franssen, Franciscus (Sint-Pieters-Voeren)</t>
  </si>
  <si>
    <t>Ploem, Joanna Sophia (Sint-Pieters-Voeren)</t>
  </si>
  <si>
    <t>Schreurs, Leonardus (koster)</t>
  </si>
  <si>
    <t>Halleux, Maria</t>
  </si>
  <si>
    <t>Pelchers, Gerardus (Sint-Pieters-Voeren)</t>
  </si>
  <si>
    <t>Halleux, Anna Catharina (Sint-Pieters-Voeren)</t>
  </si>
  <si>
    <t>Hendrix, Maria</t>
  </si>
  <si>
    <t>1764.06.10</t>
  </si>
  <si>
    <t>Nederlants, Jacobus (Sint-Pieters-Voeren)</t>
  </si>
  <si>
    <t>van Rije, Maria (Sint-Pieters-Voeren)</t>
  </si>
  <si>
    <t>van Reije, Christianus</t>
  </si>
  <si>
    <t>van Reije, Joanna Barbara</t>
  </si>
  <si>
    <t>1764.11.24</t>
  </si>
  <si>
    <t>Schirvel, Joannes (Henri-Chapelle)</t>
  </si>
  <si>
    <t>Pleer, Petrus Hubertus</t>
  </si>
  <si>
    <t>Halleux, Anna Maria</t>
  </si>
  <si>
    <t>1765.01.16</t>
  </si>
  <si>
    <t>Souter, Michael (svp)</t>
  </si>
  <si>
    <t>Schoutent, Maria Barbara (Sint-Pieters-Voeren)</t>
  </si>
  <si>
    <t>Schreurs, Leonardus</t>
  </si>
  <si>
    <t>1765.01.23</t>
  </si>
  <si>
    <t>Rundagh, Petrus (Sint-Martens-Voeren)</t>
  </si>
  <si>
    <t>Kevers, Joanna (Sint-Pieters-Voeren)</t>
  </si>
  <si>
    <t>Rundagh, Isabella</t>
  </si>
  <si>
    <t>1766.02.04</t>
  </si>
  <si>
    <t>Errenst, Joannes (Sint-Pieters-Voeren)</t>
  </si>
  <si>
    <t>a Campo, Joanna Catarina (Sint-Pieters-Voeren)</t>
  </si>
  <si>
    <t>Maes, Elisabeth</t>
  </si>
  <si>
    <t>Nederlandts, Nicolaus</t>
  </si>
  <si>
    <t>1766.05.22</t>
  </si>
  <si>
    <t>Souter, Petrus (Sint-Pieters-Voeren)</t>
  </si>
  <si>
    <t>Karris, Catarina (Sint-Pieters-Voeren)</t>
  </si>
  <si>
    <t>Souter, Jacobus</t>
  </si>
  <si>
    <t>Karris, Maria Anna</t>
  </si>
  <si>
    <t>1766.07.16</t>
  </si>
  <si>
    <t>Kluten, Anna Maria (Sint-Pieters-Voeren)</t>
  </si>
  <si>
    <t>Traen, Gerardus</t>
  </si>
  <si>
    <t>Halleux, Margareta</t>
  </si>
  <si>
    <t>1767.08.13</t>
  </si>
  <si>
    <t>Beggas, Dionijsius (Sint-Pieters-Voeren)</t>
  </si>
  <si>
    <t>Souter, Anna Maria (Sint-Pieters-Voeren)</t>
  </si>
  <si>
    <t>Nederlants, Franciscus</t>
  </si>
  <si>
    <t xml:space="preserve">Schreurs, Leonardus </t>
  </si>
  <si>
    <t>1768.09.23</t>
  </si>
  <si>
    <t>Erckens, Henricus (Sint-Pieters-Voeren)</t>
  </si>
  <si>
    <t>Teunissen, Maria Cristina (Sint-Martens-Voeren)</t>
  </si>
  <si>
    <t>Teunissen, Aegidius</t>
  </si>
  <si>
    <t>Erckens, Maria Sophia</t>
  </si>
  <si>
    <t>1768.11.19</t>
  </si>
  <si>
    <t>Lousbergh, Dionijsius (Sint-Pieters-Voeren)</t>
  </si>
  <si>
    <t>Ernst, Maria (Aubel)</t>
  </si>
  <si>
    <t>1768.11.21</t>
  </si>
  <si>
    <t>Werts, Franciscus (Sint-Pieters-Voeren)</t>
  </si>
  <si>
    <t>Souter, Michaël</t>
  </si>
  <si>
    <t>Werts, Joanna Barbara</t>
  </si>
  <si>
    <t>1769.04.29</t>
  </si>
  <si>
    <t>Burdo, Joannes Wilhelmus (Sint-Pieters-Voeren)</t>
  </si>
  <si>
    <t>a Campo, Anna Margareta (Sint-Pieters-Voeren)</t>
  </si>
  <si>
    <t>Screurs, Leonardus (koster)</t>
  </si>
  <si>
    <t>a Campo, Anna Catharina</t>
  </si>
  <si>
    <t>1769.10.09</t>
  </si>
  <si>
    <t>Vaessen, Michaël (Sint-Pieters-Voeren)</t>
  </si>
  <si>
    <t>Nederlants, Maria (Sint-Pieters-Voeren)</t>
  </si>
  <si>
    <t>Nederlants, Anna Maria</t>
  </si>
  <si>
    <t>1769.11.11</t>
  </si>
  <si>
    <t>Halleux, Maria Joseph (Sint-Pieters-Voeren)</t>
  </si>
  <si>
    <t>Koninckx, Aegidius (priester)</t>
  </si>
  <si>
    <t>Jesse, Maria Joseph</t>
  </si>
  <si>
    <t>1770.02.27</t>
  </si>
  <si>
    <t>Karris, Antonius (Sint-Pieters-Voeren)</t>
  </si>
  <si>
    <t>Boorens, Maria Elisabeth (Sint-Martens-Voeren)</t>
  </si>
  <si>
    <t>Boorens, Joannes</t>
  </si>
  <si>
    <t>Kerris, Maria Anna</t>
  </si>
  <si>
    <t>Graeven, Gerardus (Sint-Martens-Voeren, + Sint-Pieters-Voeren?)</t>
  </si>
  <si>
    <t>Houben, Maria Agnes (Sint-Geertruid, + Sint-Pieters-Voeren)</t>
  </si>
  <si>
    <t>Graeven, Petrus</t>
  </si>
  <si>
    <t>Graeven, Maria</t>
  </si>
  <si>
    <t>1771.08.26</t>
  </si>
  <si>
    <t>Claessens, Joannes (Maastricht, + ’s-Gravenvoeren)</t>
  </si>
  <si>
    <t>Vlieckx, Catharina (Maastricht, + Sint-Pieters-Voeren)</t>
  </si>
  <si>
    <t>Vlieckx, Paulus Laurentius</t>
  </si>
  <si>
    <t>Jesse, Maria Theresia Sibilla</t>
  </si>
  <si>
    <t>Roijen, Petrus (koster Sint-Martens-Voeren)</t>
  </si>
  <si>
    <t>1773.04.20</t>
  </si>
  <si>
    <t>Bour, Joannes (Aubel)</t>
  </si>
  <si>
    <t>Schoonbroodt, Maria Catharina (Sint-Pieters-Voeren)</t>
  </si>
  <si>
    <t>Spronck, Reinerus</t>
  </si>
  <si>
    <t>1773.11.25</t>
  </si>
  <si>
    <t>Beggas, Joannes (Sint-Pieters-Voeren)</t>
  </si>
  <si>
    <t>Ernens, Anna (Sint-Pieters-Voeren)</t>
  </si>
  <si>
    <t>Neven, Nicolaus</t>
  </si>
  <si>
    <t>Bourman, Lambertus (Hergent?)</t>
  </si>
  <si>
    <t>Lenners, Catharina (Sint-Pieters-Voeren)</t>
  </si>
  <si>
    <t>Boorens, Nicolaus</t>
  </si>
  <si>
    <t>Lenners, Maria</t>
  </si>
  <si>
    <t>Nahon, Lambertus Sint-Martens-Voeren)</t>
  </si>
  <si>
    <t>Kiffkens, Elisabetha (Sint-Pieters-Voeren)</t>
  </si>
  <si>
    <t>Nahon, Barbara</t>
  </si>
  <si>
    <t>1775.07.30</t>
  </si>
  <si>
    <t>Barchon, Maria Elisabetha (Aubin)</t>
  </si>
  <si>
    <t>Wijkmans, Matthaeus</t>
  </si>
  <si>
    <t>Kristers, Maria</t>
  </si>
  <si>
    <t>1775.11.05</t>
  </si>
  <si>
    <t>Nahon, Aegidius (Saint-Jean-Sart)</t>
  </si>
  <si>
    <t>Karris, Maria Anna (Sint-Pieters-Voeren)</t>
  </si>
  <si>
    <t>Nahon, Lins</t>
  </si>
  <si>
    <t>Karris, Elisabetha</t>
  </si>
  <si>
    <t>Heusschen, Nicolaus Wernerus (Sint-Pieters-Voeren)</t>
  </si>
  <si>
    <t>Martens, Maria Joanna (Maastricht, + Schin-op-Geul)</t>
  </si>
  <si>
    <t>Martens, Joannes</t>
  </si>
  <si>
    <t>Martens, Catharina</t>
  </si>
  <si>
    <t>1776.05.05</t>
  </si>
  <si>
    <t>Souter, Jacobus (Sint-Pieters-Voeren)</t>
  </si>
  <si>
    <t>Collings, Anna Maria (Sint-Pieters-Voeren)</t>
  </si>
  <si>
    <t>Spronck, Renerus</t>
  </si>
  <si>
    <t>Collings, Maria Anna</t>
  </si>
  <si>
    <t>1776.06.24</t>
  </si>
  <si>
    <t>Brusson, Joannes Baptist (Sint-Pieters-Voeren, weduwnaar)</t>
  </si>
  <si>
    <t>Beggas, Catharina (Sint-Pieters-Voeren, weduwe)</t>
  </si>
  <si>
    <t>Halleux, Abel</t>
  </si>
  <si>
    <t>Spronk, Reinerus</t>
  </si>
  <si>
    <t>Brusson, Maria Joseph</t>
  </si>
  <si>
    <t>1776.11.11</t>
  </si>
  <si>
    <t>Reyntjens, Bartholomeus (Sint-Pieters-Voeren)</t>
  </si>
  <si>
    <t>Traen, Anna Margareta (Sint-Pieters-Voeren)</t>
  </si>
  <si>
    <t>Traen, Matthaeus</t>
  </si>
  <si>
    <t>Reyntjens, Anna Catharina</t>
  </si>
  <si>
    <t>Dekkers, Theodorus (Teuven, + Sint-Pieters-Voeren)</t>
  </si>
  <si>
    <t>Halleux, Maria (Sint-Pieters-Voeren)</t>
  </si>
  <si>
    <t>Dekkers, Aegidius</t>
  </si>
  <si>
    <t>Louterbagh, Maria Elisabetha</t>
  </si>
  <si>
    <t>Naerdenoen, Renerus (Hombourg, weduwnaar)</t>
  </si>
  <si>
    <t>Janssen, Maria Elisabetha (Sint-Pieters-Voeren)</t>
  </si>
  <si>
    <t>1777.01.26</t>
  </si>
  <si>
    <t>Vaessen, Petrus (Sint-Martens-Voeren, + Warsage)</t>
  </si>
  <si>
    <t>Kremers, Anna Catharina (Epen, + Sint-Pieters-Voeren)</t>
  </si>
  <si>
    <t>1777.04.24</t>
  </si>
  <si>
    <t>Halleux, Maria Joseph</t>
  </si>
  <si>
    <t>1778.01.30</t>
  </si>
  <si>
    <t>Collings, Hendricus (Sint-Pieters-Voeren)</t>
  </si>
  <si>
    <t>Wesphal, Anna Catharina (Sint-Pieters-Voeren)</t>
  </si>
  <si>
    <t>1778.02.15</t>
  </si>
  <si>
    <t>Delvaux, Petrus (Sint-Pieters-Voeren)</t>
  </si>
  <si>
    <t>Kusters, Maria (Sint-Pieters-Voeren)</t>
  </si>
  <si>
    <t>Kusters, Theodorus</t>
  </si>
  <si>
    <t>Delvaux, Maria Sophia</t>
  </si>
  <si>
    <t>1778.02.22</t>
  </si>
  <si>
    <t>Kusters, Wilhelmus (Sint-Martens-Voeren)</t>
  </si>
  <si>
    <t>Strouven, Maria Sophia (Aubel)</t>
  </si>
  <si>
    <t>Kusters, Isabella</t>
  </si>
  <si>
    <t>1778.07.13</t>
  </si>
  <si>
    <t>Beuvens, Stephanus (Aubel)</t>
  </si>
  <si>
    <t>Lambotte, Anna (Sint-Pieters-Voeren)</t>
  </si>
  <si>
    <t>Lambotte, Aegidius</t>
  </si>
  <si>
    <t>Beuvens, Maria Joanna</t>
  </si>
  <si>
    <t>Dreesen, Joannes (Sint-Pieters-Voeren)</t>
  </si>
  <si>
    <t>Collings, Maria Anna (Sint-Pieters-Voeren)</t>
  </si>
  <si>
    <t>Collings, Matthias</t>
  </si>
  <si>
    <t>Dreesen, Gertrudis</t>
  </si>
  <si>
    <t>1779.10.19</t>
  </si>
  <si>
    <t>Lenders, Stephanus (Sint-Pieters-Voeren, weduwnaar)</t>
  </si>
  <si>
    <t>Halleux, Maria (Sint-Pieters-Voeren, weduwe)</t>
  </si>
  <si>
    <t>Ruwet, Nicolaus</t>
  </si>
  <si>
    <t>Lenders, Helena</t>
  </si>
  <si>
    <t>Lambotte, Aegidius (Sint-Pieters-Voeren)</t>
  </si>
  <si>
    <t>Louterbagh, Catharina (Sint-Pieters-Voeren)</t>
  </si>
  <si>
    <t>Louterbagh, Joannes</t>
  </si>
  <si>
    <t>Louterbagh, Maria Elisabeth</t>
  </si>
  <si>
    <t>1780.06.15</t>
  </si>
  <si>
    <t>Dumolin, Andreas (Saint-Jean-Sart)</t>
  </si>
  <si>
    <t>Kerff, Joanna Catharina (Sint-Pieters-Voeren)</t>
  </si>
  <si>
    <t>Kerff, Josephus</t>
  </si>
  <si>
    <t>Kerff, Maria Catharina</t>
  </si>
  <si>
    <t>1780.07.05</t>
  </si>
  <si>
    <t>Graeven, Gerardus (Sint-Pieters-Voeren, weduwnaar)</t>
  </si>
  <si>
    <t>van Reij, Anna (Sint-Pieters-Voeren, weduwe)</t>
  </si>
  <si>
    <t>Matthus, Petrus</t>
  </si>
  <si>
    <t>Graeven, Joanna</t>
  </si>
  <si>
    <t>1780.07.24</t>
  </si>
  <si>
    <t>van den Bergh, Joannes (Sint-Pieters-Voeren)</t>
  </si>
  <si>
    <t>Graeven, Joanna (Sint-Pieters-Voeren)</t>
  </si>
  <si>
    <t>Graeven, Gerardus</t>
  </si>
  <si>
    <t>a Campo, Wernerus (Sint-Pieters-Voeren)</t>
  </si>
  <si>
    <t>Nahon, Barbara (Sint-Pieters-Voeren)</t>
  </si>
  <si>
    <t>a Campo, Matthias</t>
  </si>
  <si>
    <t>Nahon, Joanna Maria</t>
  </si>
  <si>
    <t>Kusters, Laurentius (Sint-Pieters-Voeren)</t>
  </si>
  <si>
    <t>Franssen, Petronilla (Sint-Pieters-Voeren)</t>
  </si>
  <si>
    <t>Franssen, Stephanus</t>
  </si>
  <si>
    <t>Kusters, Elisabetha</t>
  </si>
  <si>
    <t>1781.01.21</t>
  </si>
  <si>
    <t>Souter, Joannes (Sint-Pieters-Voeren)</t>
  </si>
  <si>
    <t>Karis, Joanna Elisabetha (Sint-Pieters-Voeren)</t>
  </si>
  <si>
    <t>Boren, Nicolaus</t>
  </si>
  <si>
    <t>Karis, Anna Catharina</t>
  </si>
  <si>
    <t>Graeven, Laurentius (Sint-Pieters-Voeren)</t>
  </si>
  <si>
    <t>Matthus, Maria (Sint-Pieters-Voeren)</t>
  </si>
  <si>
    <t>Matthus, Josephus</t>
  </si>
  <si>
    <t>Graeven, Maria Catharina</t>
  </si>
  <si>
    <t>1782.04.09</t>
  </si>
  <si>
    <t>Dobbelstein, Petrus (Sint-Pieters-Voeren)</t>
  </si>
  <si>
    <t>Debij, Anna Maria (Gulpen, + Herve)</t>
  </si>
  <si>
    <t>Dobbelstein, Josephus</t>
  </si>
  <si>
    <t>Dobbelstein, Elisabetha</t>
  </si>
  <si>
    <t>Debeij, Beatrice</t>
  </si>
  <si>
    <t>1782.06.30</t>
  </si>
  <si>
    <t>Mulenders, Nicolaus (Sint-Pieters-Voeren)</t>
  </si>
  <si>
    <t>Lejeun, Elisabetha Josepha (Aubel, + Sint-Pieters-Voeren)</t>
  </si>
  <si>
    <t>Screurs, Leonardus</t>
  </si>
  <si>
    <t>Malluers, Sophia</t>
  </si>
  <si>
    <t>Nahon, Leonardus (Sint-Pieters-Voeren)</t>
  </si>
  <si>
    <t>Vincent, Barbara (Sint-Geertruid, + Sint-Pieters-Voeren)</t>
  </si>
  <si>
    <t>Vincent, Joannes</t>
  </si>
  <si>
    <t>1782.11.25</t>
  </si>
  <si>
    <t>Knops, Hubertus (Teuven, + Sint-Pieters-Voeren)</t>
  </si>
  <si>
    <t>Duts, Anna Margareta (Sings bij Bonné?, + Sint-Pieters-Voeren)</t>
  </si>
  <si>
    <t>Schirvel, Antonius</t>
  </si>
  <si>
    <t>Franssen, Maria</t>
  </si>
  <si>
    <t>1782.12.24</t>
  </si>
  <si>
    <t>Droefen, Barbara (Sint-Pieters-Voeren)</t>
  </si>
  <si>
    <t>Droeven, Maria Catharina</t>
  </si>
  <si>
    <t>1783.01.15</t>
  </si>
  <si>
    <t>Kerris, Aegidius (Sint-Pieters-Voeren)</t>
  </si>
  <si>
    <t>Bour, Maria Catharina (Sint-Pieters-Voeren)</t>
  </si>
  <si>
    <t>Schillings, Maria Helena</t>
  </si>
  <si>
    <t>Kerris, Elisabetha</t>
  </si>
  <si>
    <t>dispensatie wegens verwantschap (2de graad (en ook de drie roepen?)</t>
  </si>
  <si>
    <t>1783.02.04</t>
  </si>
  <si>
    <t>Duis, Anna Maria (Saint-Jean-Sart, + Sint-Pieters-Voeren)</t>
  </si>
  <si>
    <t>Erkens, Dionijsius</t>
  </si>
  <si>
    <t>Schreurs, Maria Joseph</t>
  </si>
  <si>
    <t>1786.01.10</t>
  </si>
  <si>
    <t>Hagelstein, Joannes (Sippenaeken, + Teuven)</t>
  </si>
  <si>
    <t>Vincent, Anna Maria (Sint-Pieters-Voeren, weduwe)</t>
  </si>
  <si>
    <t>1786.09.28</t>
  </si>
  <si>
    <t>Beuken, Matthias (Sint-Martens-Voeren, + Noorbeek)</t>
  </si>
  <si>
    <t>Quodbagh, Elizabeth (..., + Sint-Pieters-Voeren)</t>
  </si>
  <si>
    <t>Droeven, Joanna</t>
  </si>
  <si>
    <t>Quodbagh, Nicolaus</t>
  </si>
  <si>
    <t>Traen, Joannes (Sint-Pieters-Voeren, weduwnaar)</t>
  </si>
  <si>
    <t>Koninkx, Maria Anna (Simpelveld)</t>
  </si>
  <si>
    <t>Vos, Henricus</t>
  </si>
  <si>
    <t>Traen, Agnes</t>
  </si>
  <si>
    <t>1787.01.28</t>
  </si>
  <si>
    <t>Graeven, Joannes (Sint-Pieters-Voeren)</t>
  </si>
  <si>
    <t>Pelsers, Maria (Sint-Pieters-Voeren)</t>
  </si>
  <si>
    <t>Spronck, Maria Catharina</t>
  </si>
  <si>
    <t>1787.04.22</t>
  </si>
  <si>
    <t>Boorn, Wilhelmus</t>
  </si>
  <si>
    <t>Droeven, Antonius</t>
  </si>
  <si>
    <t>Boorn, Petronilla</t>
  </si>
  <si>
    <t>Halleux, Joannes (Sint-Pieters-Voeren)</t>
  </si>
  <si>
    <t>Kusters, Maria Anna (Hoensbroek, + Sint-Pieters-Voeren?)</t>
  </si>
  <si>
    <t>Halleux, Ludovicus</t>
  </si>
  <si>
    <t>1787.05.06</t>
  </si>
  <si>
    <t>Spronck, Baltus (Sint-Pieters-Voeren)</t>
  </si>
  <si>
    <t>Nederlants, Cristina (Sint-Pieters-Voeren)</t>
  </si>
  <si>
    <t>Nederlants, Franciscus Mathias</t>
  </si>
  <si>
    <t>Spronck, Ida</t>
  </si>
  <si>
    <t>1787.06.24</t>
  </si>
  <si>
    <t>Puraij, Remigius (Saint-Rémy, weduwnaar)</t>
  </si>
  <si>
    <t>Matthus, Maria Catharina (Sint-Pieters-Voeren)</t>
  </si>
  <si>
    <t>Matthus, Catharina</t>
  </si>
  <si>
    <t>Puraij, Ludovicus</t>
  </si>
  <si>
    <t>1788.03.03</t>
  </si>
  <si>
    <t>Geelen, Michaël Joseph (Saint-Jean-Sart)</t>
  </si>
  <si>
    <t>de Thiou, Maria Anna (Sint-Pieters-Voeren)</t>
  </si>
  <si>
    <t>Brahan, Matthias</t>
  </si>
  <si>
    <t>de Thiou, Joanna Francisca</t>
  </si>
  <si>
    <t>huwelijk in Saint-Jean-Sart</t>
  </si>
  <si>
    <t>1788.05.14</t>
  </si>
  <si>
    <t>Wesphal, Aegidius (Sint-Pieters-Voeren)</t>
  </si>
  <si>
    <t>Wijnands, Maria (Sint-Pieters-Voeren)</t>
  </si>
  <si>
    <t>Wesphal, Henricus</t>
  </si>
  <si>
    <t>Souter, Maria Anna</t>
  </si>
  <si>
    <t>Matthus, Joseph (Sint-Pieters-Voeren)</t>
  </si>
  <si>
    <t>van der Bergh, Catharina (’s-Gravenvoeren)</t>
  </si>
  <si>
    <t>van der Bergh, Casparus</t>
  </si>
  <si>
    <t>Heijnen, Helena</t>
  </si>
  <si>
    <t>1788.09.28</t>
  </si>
  <si>
    <t>Nquifai, Joannes (Saint-Rémy)</t>
  </si>
  <si>
    <t>Matthus, Catharina (Sint-Pieters-Voeren)</t>
  </si>
  <si>
    <t>Nquifai, Petrus</t>
  </si>
  <si>
    <t>Matthus, Lucia</t>
  </si>
  <si>
    <t>1788.11.03</t>
  </si>
  <si>
    <t>Braham, Joannes Baptist (Saint-Jean-Sart)</t>
  </si>
  <si>
    <t>Barchon, Maria Josephina (Sint-Pieters-Voeren)</t>
  </si>
  <si>
    <t>Halvenwegh, Joannes</t>
  </si>
  <si>
    <t>Braham, Maria Eva</t>
  </si>
  <si>
    <t>Munncken, Nicolaus (Noorbeek, + Hombourg)</t>
  </si>
  <si>
    <t>Boorens, Petronilla (Sint-Pieters-Voeren)</t>
  </si>
  <si>
    <t>Boorens, Elisabetha</t>
  </si>
  <si>
    <t>1788.11.28</t>
  </si>
  <si>
    <t>Bloemen, Clemens (Aubel)</t>
  </si>
  <si>
    <t>Erkens, Maria Josephina (Sint-Pieters-Voeren)</t>
  </si>
  <si>
    <t>Bloemen, Joannes Josephus</t>
  </si>
  <si>
    <t>Erkens, Maria</t>
  </si>
  <si>
    <t>uno remisso banno (akte klaarblijkelijk later bijgeschreven onderaan op vorige pagina)</t>
  </si>
  <si>
    <t>1788.11.04</t>
  </si>
  <si>
    <t>Fabritius, Joannes Baptista (Sint-Pieters-Voeren)</t>
  </si>
  <si>
    <t>Martinij (Martin), Eleonara Josephina (domicella) (Liège)</t>
  </si>
  <si>
    <t>Fabritius, Jacobus (dominus, praetor in Sint-Martens-Voeren)</t>
  </si>
  <si>
    <t>de Requile, Teresia (domina, nata Fabritius)</t>
  </si>
  <si>
    <t>dispensatie: geen roepen?</t>
  </si>
  <si>
    <t>1789.05.04</t>
  </si>
  <si>
    <t>Hompeth, Aegidius (Aubel)</t>
  </si>
  <si>
    <t>Schoonbroodt, Anna Barbara (Sint-Pieters-Voeren)</t>
  </si>
  <si>
    <t>Hompeth, Maria Josepha</t>
  </si>
  <si>
    <t>Lejeune, Joannes Josephus</t>
  </si>
  <si>
    <t>Spronk, Laurentius (Sint-Pieters-Voeren)</t>
  </si>
  <si>
    <t>Kusters, Elisabeth (Sint-Pieters-Voeren)</t>
  </si>
  <si>
    <t>Spronk, Cornelius</t>
  </si>
  <si>
    <t>Kusters, Joanna</t>
  </si>
  <si>
    <t>1789.09.23</t>
  </si>
  <si>
    <t>Thimister, Joannes Theodorus (Sint-Pieters-Voeren)</t>
  </si>
  <si>
    <t>Nederlants, Sibilla (Sint-Pieters-Voeren)</t>
  </si>
  <si>
    <t>Spronk, Renerus (weduwnaar)</t>
  </si>
  <si>
    <t>Traan, Catharina</t>
  </si>
  <si>
    <t>Spronk, Catharina</t>
  </si>
  <si>
    <t>1791.06.20</t>
  </si>
  <si>
    <t>Levaux, A.J. (Saint-Jean-Sart)</t>
  </si>
  <si>
    <t>Kerris, Elisabetha (Sint-Pieters-Voeren)</t>
  </si>
  <si>
    <t>Levaux, Franciscus</t>
  </si>
  <si>
    <t>1791.10.09</t>
  </si>
  <si>
    <t>Nederlants, Winandus (Sint-Pieters-Voeren, weduwnaar)</t>
  </si>
  <si>
    <t>Halleux, Joanna Maria (Sint-Pieters-Voeren)</t>
  </si>
  <si>
    <t>Lenders, Joanna</t>
  </si>
  <si>
    <t>1791.10.14</t>
  </si>
  <si>
    <t>Lenders, Simon (Sint-Pieters-Voeren)</t>
  </si>
  <si>
    <t>Moors, Joanna (Sint-Pieters-Voeren)</t>
  </si>
  <si>
    <t>Moors, Maria</t>
  </si>
  <si>
    <t>Lenders, Joannes</t>
  </si>
  <si>
    <t>Hermans, Petrus (Sint-Pieters-Voeren)</t>
  </si>
  <si>
    <t>Laven, Maria Catharina (Wijlre, + Sint-Pieters-Voeren)</t>
  </si>
  <si>
    <t>Halleux, Henricus</t>
  </si>
  <si>
    <t>1792.02.14</t>
  </si>
  <si>
    <t>Franssen, Gerardus (Sint-Pieters-Voeren, weduwnaar)</t>
  </si>
  <si>
    <t>Errenst, Maria (Sint-Pieters-Voeren)</t>
  </si>
  <si>
    <t>Gauthier, Laurentius (priester)</t>
  </si>
  <si>
    <t>Wesphal, Henricus (Sint-Pieters-Voeren)</t>
  </si>
  <si>
    <t>Souter, Maria Elisabeth (Sint-Pieters-Voeren)</t>
  </si>
  <si>
    <t>Matthus, Jacobus</t>
  </si>
  <si>
    <t>Souter, Anna Maria</t>
  </si>
  <si>
    <t>1793.04.11</t>
  </si>
  <si>
    <t>Kerff, Linus</t>
  </si>
  <si>
    <t>Kerff, Anna</t>
  </si>
  <si>
    <t>Dobbelstein, Joseph (Sint-Pieters-Voeren) Laurentius</t>
  </si>
  <si>
    <t>de Thiou, Maria Elisabetha (Sint-Pieters-Voeren)</t>
  </si>
  <si>
    <t>Caph, Tossin Joseph</t>
  </si>
  <si>
    <t>de Thiou, Margareta</t>
  </si>
  <si>
    <t>Lejeune, J. Joseph (Sint-Pieters-Voeren)</t>
  </si>
  <si>
    <t>Dumollin, Joseph[a] (Mortroux)</t>
  </si>
  <si>
    <t>Lejeune, Nicolaus</t>
  </si>
  <si>
    <t>Dumollin, Maria Joanna</t>
  </si>
  <si>
    <t>huwelijk in Mortroux</t>
  </si>
  <si>
    <t>Dobbelstein, Joannes (Sint-Pieters-Voeren, schepen, sponsus bigamius = 2de maal weduwnaar?)</t>
  </si>
  <si>
    <t>Wijkmans, Maria Elisabetha (Sint-Pieters-Voeren, weduwe)</t>
  </si>
  <si>
    <t>Dobbelstein, Maria</t>
  </si>
  <si>
    <t>dispenssatie na eerste roep</t>
  </si>
  <si>
    <t>Malluers, Petronilla</t>
  </si>
  <si>
    <t>Legipont, Lambertus (Charneux)</t>
  </si>
  <si>
    <t>Schirvel, Maria Agnes (Sint-Pieters-Voeren)</t>
  </si>
  <si>
    <t>Legipont, Josephus</t>
  </si>
  <si>
    <t>1794.09.07</t>
  </si>
  <si>
    <t>Stoelman, Joannes Josephus (Montzen, + Sint-Pieters-Voeren)</t>
  </si>
  <si>
    <t>Souter, Maria (Sint-Pieters-Voeren)</t>
  </si>
  <si>
    <t>Noldus, Joannes</t>
  </si>
  <si>
    <t>Souter, Anna Catharina</t>
  </si>
  <si>
    <t>1795.01.11</t>
  </si>
  <si>
    <t>Schreurs, Noë (Sint-Pieters-Voeren of Sint-Martens-Voeren, + Warsage, weduwnaar)</t>
  </si>
  <si>
    <t>Halleux, Anna Maria (Sint-Pieters-Voeren)</t>
  </si>
  <si>
    <t>Halleux, Nicolaus</t>
  </si>
  <si>
    <t>Halleux, Barbara</t>
  </si>
  <si>
    <t>1795.09.16</t>
  </si>
  <si>
    <t>Collé, Joannes Josephus (Hozémont)</t>
  </si>
  <si>
    <t>Brouwers, Catharina (Sint-Pieters-Voeren)</t>
  </si>
  <si>
    <t>Gauthier, Laurentius</t>
  </si>
  <si>
    <t>Funck, Joannes Petrus</t>
  </si>
  <si>
    <t>Halleux, Thomas (Mortier)</t>
  </si>
  <si>
    <t>Souter, Maria Anna (Sint-Pieters-Voeren)</t>
  </si>
  <si>
    <t>Halleux, Joannes</t>
  </si>
  <si>
    <t>Closon, Joannes Gerardus (Visé)</t>
  </si>
  <si>
    <t>de Thiou, Barbara</t>
  </si>
  <si>
    <t>de Thiou, Joannes Franciscus</t>
  </si>
  <si>
    <t>Nederlants, Matthias (Sint-Pieters-Voeren)</t>
  </si>
  <si>
    <t>Spronck, Maria Catharina (Sint-Pieters-Voeren)</t>
  </si>
  <si>
    <t>Kerff, Martinus</t>
  </si>
  <si>
    <t>Nederlants, Maria Catharina</t>
  </si>
  <si>
    <t>Droeven, Joanna Maria (Sint-Pieters-Voeren)</t>
  </si>
  <si>
    <t>Halleux, Stephanus</t>
  </si>
  <si>
    <t>1770.02.25</t>
  </si>
  <si>
    <t>Roumans, Mathias</t>
  </si>
  <si>
    <t>Pankart, Maria Josepha</t>
  </si>
  <si>
    <t>Pankart, Joannes</t>
  </si>
  <si>
    <t>Roumans, Anna Catharina</t>
  </si>
  <si>
    <t>Peters, Petrus</t>
  </si>
  <si>
    <t>Stevens, Maria Agnes</t>
  </si>
  <si>
    <t>Stevens, Joannes</t>
  </si>
  <si>
    <t>Stevens, Margaretha</t>
  </si>
  <si>
    <t>1770.06.14</t>
  </si>
  <si>
    <t>Otten, Joannes</t>
  </si>
  <si>
    <t>Schijns, Anna Catharina</t>
  </si>
  <si>
    <t>Otten, Mathaeus</t>
  </si>
  <si>
    <t>Werts, Ida</t>
  </si>
  <si>
    <t>1770.08.26</t>
  </si>
  <si>
    <t>Lovens, Joannes Wilhelmus</t>
  </si>
  <si>
    <t>Radermeker, Alexandrina (Teuven)</t>
  </si>
  <si>
    <t>Lovens, Joannes Petrus</t>
  </si>
  <si>
    <t>Mesberg, Alexandrina</t>
  </si>
  <si>
    <t>1770.10.21</t>
  </si>
  <si>
    <t>Winants, Petrus</t>
  </si>
  <si>
    <t>Hendrix, Agnes (Remersdaal)</t>
  </si>
  <si>
    <t>Winants, Nicolaus</t>
  </si>
  <si>
    <t>Hendrix, Joanna</t>
  </si>
  <si>
    <t>1770.11.13</t>
  </si>
  <si>
    <t>van der Heijden, Joannes (Teuven-Remersdaal)</t>
  </si>
  <si>
    <t>Schonbroodt, Joanna Maria (Saint-Jean-Sart)</t>
  </si>
  <si>
    <t>Schonbroodt, Joannes</t>
  </si>
  <si>
    <t xml:space="preserve">Wolf, Anna Maria </t>
  </si>
  <si>
    <t>1770.11.18</t>
  </si>
  <si>
    <t>Heuschen, Henricus (weduwnaar)</t>
  </si>
  <si>
    <t>Bouwens, Catharina</t>
  </si>
  <si>
    <t>Bouwens, Aegidius</t>
  </si>
  <si>
    <t>Heuschen, Catharina</t>
  </si>
  <si>
    <t>1771.02.03</t>
  </si>
  <si>
    <t>Warrimont, Maria Catharina</t>
  </si>
  <si>
    <t>Gerckens, Jacobus</t>
  </si>
  <si>
    <t>Warrimont, Theresia</t>
  </si>
  <si>
    <t>1771.02.12</t>
  </si>
  <si>
    <t>Tossaint, Joannes Tossanus (weduwnaar)</t>
  </si>
  <si>
    <t>Nijssen, Anna Maria</t>
  </si>
  <si>
    <t>Gerckens, Antonius</t>
  </si>
  <si>
    <t>Nijssen, Anna</t>
  </si>
  <si>
    <t>1771.06.03</t>
  </si>
  <si>
    <t>Ernends, Peter</t>
  </si>
  <si>
    <t>Kremers, Maria Catharina</t>
  </si>
  <si>
    <t>van Reij, Wilhelmus</t>
  </si>
  <si>
    <t>Ernends, Anna Catharina</t>
  </si>
  <si>
    <t>Kaul, Joannes Josephus (Welkenraedt, + Teuven-Remersdaal)</t>
  </si>
  <si>
    <t>Lahaye, Joanna Catharina (Remersdaal)</t>
  </si>
  <si>
    <t>Sobrimont, Wilhelmus</t>
  </si>
  <si>
    <t>Kaul, Joanna Catharina</t>
  </si>
  <si>
    <t>1772.01.19</t>
  </si>
  <si>
    <t>Haccour, Clemens (Sint-Martens-Voeren)</t>
  </si>
  <si>
    <t>Michels, Maria Elisabeth (Epen, + Teuven-Remersdaal?)</t>
  </si>
  <si>
    <t>Haccour, Elisabetha</t>
  </si>
  <si>
    <t>Michels, Antonius</t>
  </si>
  <si>
    <t>Otten, Joannes (Teuven-Remersdaal)</t>
  </si>
  <si>
    <t>Thielen, Catharina (Sint-Martens-Voeren)</t>
  </si>
  <si>
    <t>1772.02.25</t>
  </si>
  <si>
    <t>Magermans, Jacobus (Teuven-Remersdaal)</t>
  </si>
  <si>
    <t>Frins, Maria Elisabeth (Teuven-Remersdaal)</t>
  </si>
  <si>
    <t>Snoek, Joannes Wilhelmus</t>
  </si>
  <si>
    <t>Magermans, Maria Catharina</t>
  </si>
  <si>
    <t>Charlier, Franciscus (Teuven-Remersdaal)</t>
  </si>
  <si>
    <t>Charlier, Mechtildis (Sint-Martens-Voeren)</t>
  </si>
  <si>
    <t>Kevers, Stephanus (Teuven-Remersdaal)</t>
  </si>
  <si>
    <t>Otten, Maria Catharina (Teuven-Remersdaal)</t>
  </si>
  <si>
    <t>Kevers, Anna Elisabeth</t>
  </si>
  <si>
    <t>1772.06.08</t>
  </si>
  <si>
    <t>Delnoije, Henricus (Sint-Martens-Voeren)</t>
  </si>
  <si>
    <t>Pomper, Margaretha (Teuven-Remersdaal)</t>
  </si>
  <si>
    <t>Pomper, Joannes</t>
  </si>
  <si>
    <t>Delnoije, Ida</t>
  </si>
  <si>
    <t>1772.07.13</t>
  </si>
  <si>
    <t>Gregoir, Thomas (Teuven-Remersdaal)</t>
  </si>
  <si>
    <t>Kevers, Anna Elisabeth (Teuven-Remersdaal)</t>
  </si>
  <si>
    <t>Kevers, Ludovicus</t>
  </si>
  <si>
    <t>Bauens, Maria Anna</t>
  </si>
  <si>
    <t>1772.08.09</t>
  </si>
  <si>
    <t>Nijssen, Martinus (Aubel)</t>
  </si>
  <si>
    <t>Stoulmans, Maria Gertrudis (Teuven-Remersdaal)</t>
  </si>
  <si>
    <t>Nijssen, Dionijsius</t>
  </si>
  <si>
    <t>Pinckers, Joanna Catharina</t>
  </si>
  <si>
    <t>1772.09.18</t>
  </si>
  <si>
    <t>Hendrix, Henricus (Aubel)</t>
  </si>
  <si>
    <t>Coenen, Maria Helena (Gemmenich, + Teuven-Remersdaal)</t>
  </si>
  <si>
    <t>Coenen, Laurentius</t>
  </si>
  <si>
    <t>1772.11.16</t>
  </si>
  <si>
    <t>Vossen, Antonius (Teuven-Remersdaal, + Slenaken)</t>
  </si>
  <si>
    <t>Otten, Wilhelmina (Teuven-Remersdaal)</t>
  </si>
  <si>
    <t>Vossen, Michaël</t>
  </si>
  <si>
    <t>Otten, Ida</t>
  </si>
  <si>
    <t>1773.01.18</t>
  </si>
  <si>
    <t>Junckblut, Ludovicus (Hombourg, weduwnaar)</t>
  </si>
  <si>
    <t>Heijdelmans, Ursula (Teuven-Remersdaal)</t>
  </si>
  <si>
    <t>Heijdelmans, Otto</t>
  </si>
  <si>
    <t>Nijssen, Maria Catharina</t>
  </si>
  <si>
    <t>1773.02.xx</t>
  </si>
  <si>
    <t>van Ass, Mathias (Houthem, + Epen)</t>
  </si>
  <si>
    <t>Lousberg, Joanna Catharina (Teuven-Remersdaal)</t>
  </si>
  <si>
    <t>Custers, Joannes</t>
  </si>
  <si>
    <t>Stevens, Maria Catharina</t>
  </si>
  <si>
    <t>1773.05.03</t>
  </si>
  <si>
    <t>Duijckarts, Joannes (Sippenaeken, + Hombourg)</t>
  </si>
  <si>
    <t>Gerckens, Joanna Barbara (Teuven-Remersdaal)</t>
  </si>
  <si>
    <t>Duijckarts, Nicolas</t>
  </si>
  <si>
    <t>Warlimont, Anna Maria</t>
  </si>
  <si>
    <t>1773.06.17</t>
  </si>
  <si>
    <t>Cloot, Maria Gertrudis (Hombourg)</t>
  </si>
  <si>
    <t>huwelijk in Hombourg</t>
  </si>
  <si>
    <t>1773.10.4</t>
  </si>
  <si>
    <t>Otten, Petrus (Teuven-Remersdaal)</t>
  </si>
  <si>
    <t>Wintgens, Ida (Teuven-Remersdaal)</t>
  </si>
  <si>
    <t>Wintgens, ?</t>
  </si>
  <si>
    <t>Otten, Christina</t>
  </si>
  <si>
    <t>1773.10.22</t>
  </si>
  <si>
    <t>Frijns, Petrus</t>
  </si>
  <si>
    <t>Lenoir, Helena</t>
  </si>
  <si>
    <t>Schijns, Arnoldus</t>
  </si>
  <si>
    <t>1774.02.01</t>
  </si>
  <si>
    <t>Collet, Tossanus (Aubel, + Hombourg)</t>
  </si>
  <si>
    <t>Pütz, Maria Anna (Teuven-Remersdaal)</t>
  </si>
  <si>
    <t>Collet, Stephanus</t>
  </si>
  <si>
    <t>Pütz, Maria Catharina Josepha</t>
  </si>
  <si>
    <t>1774.06.02</t>
  </si>
  <si>
    <t>Belflamme, Joannes Mathias (Teuven-Remersdaal)</t>
  </si>
  <si>
    <t>Gengebruers, Anna Catharina (Slenaken)</t>
  </si>
  <si>
    <t>1774.08.07</t>
  </si>
  <si>
    <t>Smetz, Joannes Petrus (Teuven-Remersdaal)</t>
  </si>
  <si>
    <t>Geulen, Margaritha (Teuven-Remersdaal)</t>
  </si>
  <si>
    <t>Geulen, Joannes Gerardus</t>
  </si>
  <si>
    <t>Smetz, Anna Gertrudis</t>
  </si>
  <si>
    <t>Smetz, Mathias</t>
  </si>
  <si>
    <t>Smusters, Agnes</t>
  </si>
  <si>
    <t>1774.09.25</t>
  </si>
  <si>
    <t>Cloot, Joannes Wilhelmus (Epen)</t>
  </si>
  <si>
    <t>Smusters, Agnes (Sippenaeken, + Teuven-Remersdaal?)</t>
  </si>
  <si>
    <t>Cloot, Aegidius</t>
  </si>
  <si>
    <t>Rompen, Gertrudis</t>
  </si>
  <si>
    <t>Straet, Maria Josepha</t>
  </si>
  <si>
    <t>Smusters, Joannes Gerardus</t>
  </si>
  <si>
    <t>nog twee getuigen: Rompen, Joannes en Smetz, Gertrudis</t>
  </si>
  <si>
    <t>1774.11.02</t>
  </si>
  <si>
    <t>Lenoir, Martinus (Teuven-Remersdaal)</t>
  </si>
  <si>
    <t>Heuschen, Maria Catharina (Hombourg)</t>
  </si>
  <si>
    <t>1774.11.23</t>
  </si>
  <si>
    <t>Hagelstein, Joannes (Hombourg, weduwnaar)</t>
  </si>
  <si>
    <t>Ourij, Elisabetha (Remersdaal)</t>
  </si>
  <si>
    <t>Ourij, Antonius</t>
  </si>
  <si>
    <t>Frasswé, Isabella</t>
  </si>
  <si>
    <t>1775.01.15</t>
  </si>
  <si>
    <t>Gillé, Joannes (Teuven-Remersdaal)</t>
  </si>
  <si>
    <t>Warrimont, Anna Elisabetha (Teuven-Remersdaal)</t>
  </si>
  <si>
    <t>Cöckelm:ans, Simon</t>
  </si>
  <si>
    <t>Franssen, Joannes Wilhelmus (Epen, + Teuven-Remersdaal?)</t>
  </si>
  <si>
    <t>Werts, Maria Catharina (Mechelen, + Teuven-Remersdaal?)</t>
  </si>
  <si>
    <t>Schillings, Henricus</t>
  </si>
  <si>
    <t>Flugen, Maria Catharina</t>
  </si>
  <si>
    <t>1775.02.26</t>
  </si>
  <si>
    <t>Houbben, Wilhelmus (Teuven-Remersdaal)</t>
  </si>
  <si>
    <t>Vossen, Joanna (Slenaken)</t>
  </si>
  <si>
    <t>Tewissen, Josephus (Teuven-Remersdaal)</t>
  </si>
  <si>
    <t>Kohnen, Anna Maria (Epen)</t>
  </si>
  <si>
    <t>huwelijk in Epen</t>
  </si>
  <si>
    <t>Kevers, Paulus (Teuven-Remersdaal)</t>
  </si>
  <si>
    <t>Panckers, Catharina (Aachen)</t>
  </si>
  <si>
    <t>huwelijk in Aachen</t>
  </si>
  <si>
    <t>1775.10.11</t>
  </si>
  <si>
    <t>van der Schlacht, Dominicus</t>
  </si>
  <si>
    <t>Rompen, Petrus</t>
  </si>
  <si>
    <t>N.N.</t>
  </si>
  <si>
    <t>1775.11.01</t>
  </si>
  <si>
    <t>Pennings, Christianus</t>
  </si>
  <si>
    <t>Gillé, Theodorus</t>
  </si>
  <si>
    <t>Straet, Maria Catharina</t>
  </si>
  <si>
    <t>1775.11.21</t>
  </si>
  <si>
    <t>Kramp, Antonius</t>
  </si>
  <si>
    <t>Willems, Maria Elisabetha (Aubel)</t>
  </si>
  <si>
    <t>1775.06.23</t>
  </si>
  <si>
    <t>Kevers, Mathias (Teuven-Remersdaal)</t>
  </si>
  <si>
    <t>Bauens, Maria Anna (Slenaken)</t>
  </si>
  <si>
    <t>1776.01.29</t>
  </si>
  <si>
    <t>Hissel, Joannes Josephus (Aubel, + Teuven-Remersdaal?)</t>
  </si>
  <si>
    <t>Gerckens, Catharina (Mechelen, + Teuven-Remersdaal?)</t>
  </si>
  <si>
    <t>Gerckens, Cornelius</t>
  </si>
  <si>
    <t>Hissel, Elisabetha</t>
  </si>
  <si>
    <t>Raescop, Joannes (Aubel)</t>
  </si>
  <si>
    <t>Pütz, Maria Catharina Josepha (Remersdaal)</t>
  </si>
  <si>
    <t>Vilvoie, Josephus</t>
  </si>
  <si>
    <t>Stassen, Ida</t>
  </si>
  <si>
    <t>1776.02.26</t>
  </si>
  <si>
    <t>Gerckens, Joannes Jacobus</t>
  </si>
  <si>
    <t>Warrimont, Maria Theresia (Remersdaal)</t>
  </si>
  <si>
    <t>Warrimont, Barbara</t>
  </si>
  <si>
    <t>Horrigart, Joannes Josephus (Hombourg)</t>
  </si>
  <si>
    <t>Hissel, Wernerus Jacobus</t>
  </si>
  <si>
    <t>Creutzen, Maria Elisabetha</t>
  </si>
  <si>
    <t>Wattelt, Arnoldus (Henri-Chapelle)</t>
  </si>
  <si>
    <t>Gerckens, Maria Theresia (Teuven-Remersdaal)</t>
  </si>
  <si>
    <t>Wattelet, Margarita</t>
  </si>
  <si>
    <t>1776.04.26</t>
  </si>
  <si>
    <t>Peters, Petrus (Teuven-Remersdaal)</t>
  </si>
  <si>
    <t>Heusden, Anna Gertrudis (Sint-Truiden, weduwe)</t>
  </si>
  <si>
    <t>Houtten, Guilmus</t>
  </si>
  <si>
    <t>Brauers, Eli</t>
  </si>
  <si>
    <t>1776.04.28</t>
  </si>
  <si>
    <t>Kevers, Ludovicus (Teuven-Remersdaal)</t>
  </si>
  <si>
    <t>Vaessen, Maria Agnes (Gulpen)</t>
  </si>
  <si>
    <t>1776.04.29</t>
  </si>
  <si>
    <t>Collins, Josephus (Aubel, weduwnaar)</t>
  </si>
  <si>
    <t>Frijns, Maria (Teuven-Remersdaal)</t>
  </si>
  <si>
    <t>Gauders, Antonius</t>
  </si>
  <si>
    <t>Cortin, Maria Josepha</t>
  </si>
  <si>
    <t>Heckman, Joannes Petrus (Teuven-Remersdaal, weduwnaar)</t>
  </si>
  <si>
    <t>Wijnands, Joanna (Remersdaal)</t>
  </si>
  <si>
    <t>Wijnads, Michaël</t>
  </si>
  <si>
    <t>Knops, Maria Catharina</t>
  </si>
  <si>
    <t>1776.05.17</t>
  </si>
  <si>
    <t>Franssen, Lambertus (Moresnet)</t>
  </si>
  <si>
    <t>Mullenders, Maria Anna (Remersdaal)</t>
  </si>
  <si>
    <t>Mullenders, Petrus</t>
  </si>
  <si>
    <t>Ecken, Wernerus</t>
  </si>
  <si>
    <t>Mullenders, Anna Maria</t>
  </si>
  <si>
    <t>Houtermans, Julius (Teuven-Remersdaal, weduwnaar)</t>
  </si>
  <si>
    <t>Bour, Maria (Sint-Martens-Voeren, weduwe)</t>
  </si>
  <si>
    <t>1776.09.12</t>
  </si>
  <si>
    <t>a Campo, Joannes (Teuven-Remersdaal)</t>
  </si>
  <si>
    <t>Windmülen, Anna Gertrudis (Hombourg)</t>
  </si>
  <si>
    <t>huwelijk in Hombourg; dispensatie ‘vi rubri sigilli’</t>
  </si>
  <si>
    <t>1776.09.15</t>
  </si>
  <si>
    <t>Mordant, Joannes (Teuven-Remersdaal)</t>
  </si>
  <si>
    <t>Gillisen, Anna Elisabetha (Aubel)</t>
  </si>
  <si>
    <t>1776.09.23</t>
  </si>
  <si>
    <t>Janssen, Petrus</t>
  </si>
  <si>
    <t>Lenoir, Joanna Maria</t>
  </si>
  <si>
    <t>Lausberg, Caspar</t>
  </si>
  <si>
    <t>Straet, Margarita</t>
  </si>
  <si>
    <t>1776.09.29</t>
  </si>
  <si>
    <t>Hendrix, Balthasar (Teuven-Remersdaal)</t>
  </si>
  <si>
    <t>Geelen [R?ken], Maria Catharina (Mechelen)</t>
  </si>
  <si>
    <t>huwelijk in Mechelen</t>
  </si>
  <si>
    <t>1776.11.02</t>
  </si>
  <si>
    <t>Gerckens, Joannes Petrus</t>
  </si>
  <si>
    <t>Warlimont, Anna Barbara</t>
  </si>
  <si>
    <t>Gerckens, Mathias</t>
  </si>
  <si>
    <t>Hagelstein, Ludovica</t>
  </si>
  <si>
    <t>Jean, Josephus</t>
  </si>
  <si>
    <t>Tissen, Helena (Vijlen, + Teuven-Remersdaal?)</t>
  </si>
  <si>
    <t>Jean, Lambertus</t>
  </si>
  <si>
    <t>Heunders, Anna</t>
  </si>
  <si>
    <t>1776.11.17</t>
  </si>
  <si>
    <t>Mans, Fredericus (Epen)</t>
  </si>
  <si>
    <t>Kinhoff, Theodorus</t>
  </si>
  <si>
    <t>1776.11.18</t>
  </si>
  <si>
    <t>Notteborn, Joannes (Teuven-Remersdaal)</t>
  </si>
  <si>
    <t>Windmullenders, Maria Catharina (Henri-Chapelle)</t>
  </si>
  <si>
    <t>huwelijk in Henri-Chapelle; dispensatie ‘vi rubri sigilli’</t>
  </si>
  <si>
    <t>1776.11.28</t>
  </si>
  <si>
    <t>Macqua, Joannes Petrus</t>
  </si>
  <si>
    <t>Hissel, Maria</t>
  </si>
  <si>
    <t>Roumans, Josephus</t>
  </si>
  <si>
    <t>Macqua, Maria</t>
  </si>
  <si>
    <t>na slechts één roep</t>
  </si>
  <si>
    <t>Duckarts, Jacobus (Sint-Martens-Voeren)</t>
  </si>
  <si>
    <t>Souder, Ida</t>
  </si>
  <si>
    <t>Mullenaerts, Nicolaus</t>
  </si>
  <si>
    <t>Dückarts, Elisabetha</t>
  </si>
  <si>
    <t>1777.02.11</t>
  </si>
  <si>
    <t>Plümaickers, Joannes Gerardus</t>
  </si>
  <si>
    <t>Hendrix, Gertrudis</t>
  </si>
  <si>
    <t>Plümaickers, Arnoldus</t>
  </si>
  <si>
    <t>Hendrix, Anna Catharina</t>
  </si>
  <si>
    <t>Schönbrodt, Nicolaus (Teuven-Remersdaal)</t>
  </si>
  <si>
    <t>1777.03.12</t>
  </si>
  <si>
    <t>1777.07.27</t>
  </si>
  <si>
    <t>Magermans, Christianus</t>
  </si>
  <si>
    <t>Meunier, Gertrudis</t>
  </si>
  <si>
    <t>Magermans, Bernardus</t>
  </si>
  <si>
    <t>Meunier, Anna Maria</t>
  </si>
  <si>
    <t>1777.09.20</t>
  </si>
  <si>
    <t>Janssens, Angela (Sippenaeken)</t>
  </si>
  <si>
    <t>Wijnandts, Michël</t>
  </si>
  <si>
    <t>1777.09.22</t>
  </si>
  <si>
    <t>Kevers, Joannes Petrus (Gemmenich, + Teuven-Remersdaal?)</t>
  </si>
  <si>
    <t>Franssen, Joanna Maria</t>
  </si>
  <si>
    <t>Kevers, Nicolaus</t>
  </si>
  <si>
    <t>Franssen, Anna Catharina</t>
  </si>
  <si>
    <t>1777.09.28</t>
  </si>
  <si>
    <t>Hautermans, Lambertus (weduwnaar)</t>
  </si>
  <si>
    <t>Franssen, Joanna Margarita</t>
  </si>
  <si>
    <t>Dirix, Maria Anna</t>
  </si>
  <si>
    <t>Janssen, Wilhelmus</t>
  </si>
  <si>
    <t>Horn, Elisabetha (Teuven-Remersdaal?)</t>
  </si>
  <si>
    <t>huwelijk in Aubel; dispensatie na eerste roep</t>
  </si>
  <si>
    <t>Lousberg, Nicolaus (Teuven-Remersdaal)</t>
  </si>
  <si>
    <t>Hüg, Joanna Elisabetha (Hombourg)</t>
  </si>
  <si>
    <t>Geilens, Joannes</t>
  </si>
  <si>
    <t>Custers, Maria (Sint-Pieters-Voeren, + Teuven-Remersdaal?)</t>
  </si>
  <si>
    <t>Custers, Leonardus</t>
  </si>
  <si>
    <t>Geilens, Joanna Catharina</t>
  </si>
  <si>
    <t>Philipps, Anna Maria (Epen)</t>
  </si>
  <si>
    <t>1778.04.16</t>
  </si>
  <si>
    <t>Otten, Tilmanus (Teuven-Remersdaal)</t>
  </si>
  <si>
    <t>Mertens, Eva Maria (Köln)</t>
  </si>
  <si>
    <t>vi rubri sigilli; registratie nadien doorgestreept!</t>
  </si>
  <si>
    <t>1778.04.26</t>
  </si>
  <si>
    <t>Kramp, Joannes (Teuven-Remersdaal)</t>
  </si>
  <si>
    <t>Baltus, Anna Maria (Gulpen)</t>
  </si>
  <si>
    <t>Bindels, Jacobus</t>
  </si>
  <si>
    <t>Baur, Joanna Gertrudis</t>
  </si>
  <si>
    <t>Baur, Joannes Wilhelmus</t>
  </si>
  <si>
    <t>1778.05.02</t>
  </si>
  <si>
    <t>Vossen, Joannes (Slenaken)</t>
  </si>
  <si>
    <t>Radermecker, Joanna Maria</t>
  </si>
  <si>
    <t>Radermecker, Joannes Petrus</t>
  </si>
  <si>
    <t>Vossen, Maria</t>
  </si>
  <si>
    <t>1778.06.28</t>
  </si>
  <si>
    <t>Frijns, Hennis (Teuven-Remersdaal)</t>
  </si>
  <si>
    <t>van Wilre, Elisabetha (Noorbeek)</t>
  </si>
  <si>
    <t>1778.09.04</t>
  </si>
  <si>
    <t>Roix, Nicolaus (Hombourg)</t>
  </si>
  <si>
    <t>Reul, Anna Odilia</t>
  </si>
  <si>
    <t>Reul, Fridericus</t>
  </si>
  <si>
    <t>Roix, Margarita</t>
  </si>
  <si>
    <t>Bosch, Joannes Wilhelmus (Sint-Martens-Voeren of Teuven-Remersdaal?)</t>
  </si>
  <si>
    <t>Londo, Maria Elisabetha (Sint-Martens-Voeren of Teuven-Remersdaal?)</t>
  </si>
  <si>
    <t>1778.11.03</t>
  </si>
  <si>
    <t>Rauhl, Leonardus</t>
  </si>
  <si>
    <t>Rauhl, Joanna Catharina</t>
  </si>
  <si>
    <t>Rauhl, Joannes</t>
  </si>
  <si>
    <t>Rauhl, Barbara</t>
  </si>
  <si>
    <t>1779.01.30</t>
  </si>
  <si>
    <t>Müllender, Petrus (Teuven, N)</t>
  </si>
  <si>
    <t>Coonen, Anna Maria (Gemmenich, + Teuven, N)</t>
  </si>
  <si>
    <t>Müllender, Henricus (Aubel, N)</t>
  </si>
  <si>
    <t>Scholtus, Maria Elisabetha (Nurop, N)</t>
  </si>
  <si>
    <t>dispensatie: geen enkele roep</t>
  </si>
  <si>
    <t>1779.02.14</t>
  </si>
  <si>
    <t>Souder, Petrus (Sint-Martens-Voeren, + Teuven, J)</t>
  </si>
  <si>
    <t>Hinckelmans, Anna Maria (Teuven, N)</t>
  </si>
  <si>
    <t>Coonen, Stephanus (Teuven, N)</t>
  </si>
  <si>
    <t>Hinckelmans, Barbara (Moresnet)</t>
  </si>
  <si>
    <t>1779.04.18</t>
  </si>
  <si>
    <t>Maintz, Joannes (Würzelen, + Teuven, N)</t>
  </si>
  <si>
    <t>Banens, Anna Catharina (Spaubeek, + Munsterbilzen, J)</t>
  </si>
  <si>
    <t>Lekeu, Wernerus (Teuven, koster, J)</t>
  </si>
  <si>
    <t>Pütz, Anna Gertrudis (Teuven, N)</t>
  </si>
  <si>
    <t>1779.04.19</t>
  </si>
  <si>
    <t>Belflamme, Bertrandus (Teuven, N)</t>
  </si>
  <si>
    <t>Boven, Anna Maria (Noorbeek, N)</t>
  </si>
  <si>
    <t>Wintgens, Michaël (Teuven, N)</t>
  </si>
  <si>
    <t>Boven, Petronilla (’s-Gravenvoeren, N)</t>
  </si>
  <si>
    <t>1779.06.21</t>
  </si>
  <si>
    <t>Zinck, Hubertus (Gulpen, + Epen, N)</t>
  </si>
  <si>
    <t>Slenter, Petronilla (Teuven, N)</t>
  </si>
  <si>
    <t>Slenter, Wilhelmus (Bombaye, N)</t>
  </si>
  <si>
    <t>Slenter, Barbara (Teuven, N)</t>
  </si>
  <si>
    <t>1779.09.09</t>
  </si>
  <si>
    <t>Reul, Joannes Friderus (Teuven-Remersdaal)</t>
  </si>
  <si>
    <t>Randanx, Margarita (Noorbeek)</t>
  </si>
  <si>
    <t>1779.09.11</t>
  </si>
  <si>
    <t>Brée, Hubertus (Mechelen, + Remersdaal, J)</t>
  </si>
  <si>
    <t>Spronck, Anna Catharina (’s-Gravenvoeren, + Remersdaal, N)</t>
  </si>
  <si>
    <t>Brée, Joannes Wilhelmus (Remersdaal, N)</t>
  </si>
  <si>
    <t>Snoek, Elisabetha (Remersdaal, N)</t>
  </si>
  <si>
    <t>Kohlen, Joannes Leonardus (Mechelen, Teuven, N)</t>
  </si>
  <si>
    <t>Hendrix, Anna Maria (Teuven, N)</t>
  </si>
  <si>
    <t>Müllenders, Simon (Mechelen, N)</t>
  </si>
  <si>
    <t>Hendrix, Anna Catharina (Teuven)</t>
  </si>
  <si>
    <t>1779.11.02</t>
  </si>
  <si>
    <t>Beücken, Gerardus (Herve, + Beusdael)</t>
  </si>
  <si>
    <t>Campo, Maria Catharina (Walhorn, + Moresnet)</t>
  </si>
  <si>
    <t>1779.11.04</t>
  </si>
  <si>
    <t>van der Schlacht, Petrus (Epen, + Teuven, N)</t>
  </si>
  <si>
    <t>Nijssen, Maria Catharina (Hombourg, + Teuven, N)</t>
  </si>
  <si>
    <t>Schönbrodt, Leonardus (Teuven)</t>
  </si>
  <si>
    <t>Beckers, Joanna Maria (Nurop, N)</t>
  </si>
  <si>
    <t>Loosen, Joannes (Gulpen, + Beusdael, N)</t>
  </si>
  <si>
    <t>Lousberg, Anna Maria (Beusdael, N)</t>
  </si>
  <si>
    <t>Schillings, Gertrudis (Hombourg, N)</t>
  </si>
  <si>
    <t>1780.01.16</t>
  </si>
  <si>
    <t>Hienradt, Aegidius (Gulpen, + Teuven, N)</t>
  </si>
  <si>
    <t>Straet, Maria Anna (Teuven, N)</t>
  </si>
  <si>
    <t>van Loë, Joannes Wilhelmus (Teuven, J)</t>
  </si>
  <si>
    <t>Straet, Maria Catharina (Sinnich, N)</t>
  </si>
  <si>
    <t>1780.02.02</t>
  </si>
  <si>
    <t>Bergmans, Joannes (Mechelen, + Remersdaal, N)</t>
  </si>
  <si>
    <t>Flugen, Maria Catharina (Epen, + Remersdaal, N)</t>
  </si>
  <si>
    <t>Hagelstein, Joannes Wilhelmus (Hombourg, N)</t>
  </si>
  <si>
    <t>Flugen, Maria Elisabetha (Epen)</t>
  </si>
  <si>
    <t>Bion, Jacobus (Sint-Martens-Voeren, + Teuven, N)</t>
  </si>
  <si>
    <t>Braham, Maria Josepha (Teuven, N)</t>
  </si>
  <si>
    <t>Sobrimont, Guielmus (Remersdaal, J)</t>
  </si>
  <si>
    <t>Bion, Catharina (Maastricht, N)</t>
  </si>
  <si>
    <t>van Ass, Mathias (Teuven, N)</t>
  </si>
  <si>
    <t>Janssen, Joanna Maria (Mheer, + Teuven, N)</t>
  </si>
  <si>
    <t>Jacobs, Mathias (Teuven, J)</t>
  </si>
  <si>
    <t>van Ass, Anna Catharina (Teuven, N)</t>
  </si>
  <si>
    <t>1780.06.13</t>
  </si>
  <si>
    <t>Lekeu, Franciscus Wernerus (Charneux, + Teuven, koster, J)</t>
  </si>
  <si>
    <t>Meurens, Anna Catharina (Aubel, N)</t>
  </si>
  <si>
    <t>Lekeu, Christianus Leonardus (Sint-Martens-Voeren, J)</t>
  </si>
  <si>
    <t>Gillé, Maria Josepha (Aubel, N)</t>
  </si>
  <si>
    <t>1780.07.04</t>
  </si>
  <si>
    <t>Codevenus, Dionijsius (Epen)</t>
  </si>
  <si>
    <t>Slenter, Anna Barbara (Teuven)</t>
  </si>
  <si>
    <t>1780.11.03</t>
  </si>
  <si>
    <t>Smetz, Joannes Wilhelmus (Teuven)</t>
  </si>
  <si>
    <t>Hanssen, Maria Ida (Clermont)</t>
  </si>
  <si>
    <t>huwelijk in Clermont</t>
  </si>
  <si>
    <t>1780.11.07</t>
  </si>
  <si>
    <t>Lenoir, Joannes Wilhelmus (Teuven, J)</t>
  </si>
  <si>
    <t>Erens, Anna Catharina (Teuven, minderjarig, N)</t>
  </si>
  <si>
    <t>Lenoir, Martinus (Teuven, J)</t>
  </si>
  <si>
    <t>Heuschen, Maria Catharina (Teuven, N)</t>
  </si>
  <si>
    <t>dispensatie na eerste roep; ook ondertekend door vader van bruid, Cornelius Erens</t>
  </si>
  <si>
    <t>1780.11.08</t>
  </si>
  <si>
    <t>Pontus, Liberius (Noorbeek, + Teuven, N)</t>
  </si>
  <si>
    <t>Römers, Maria Anna (Noorbeek, + Remersdaal), minderjarig, N)</t>
  </si>
  <si>
    <t>Becker, Maria Anna (Sint-Martens-Voeren, N)</t>
  </si>
  <si>
    <t>Kever, Arnoldus Jacobus (Sippenaeken, J)</t>
  </si>
  <si>
    <t>Otten, Catharina (Beusdael, N)</t>
  </si>
  <si>
    <t>Otten, Jacobus (Beusdael, N)</t>
  </si>
  <si>
    <t>Kever, Maria Catharina (Sippenaeken, J)</t>
  </si>
  <si>
    <t>1781.02.15</t>
  </si>
  <si>
    <t>Lenders, Joannes Udalnius (Aubel, + Remersdaal)</t>
  </si>
  <si>
    <t>Warrimont, Joanna Maria (Aubel)</t>
  </si>
  <si>
    <t>1791.02.25</t>
  </si>
  <si>
    <t>Schonbrodt, Leonardus (Teuven, J)</t>
  </si>
  <si>
    <t>Hendrix, Anna Catharina (Teuven, N)</t>
  </si>
  <si>
    <t>Schonbrodt, Joannes (Teuven, J)</t>
  </si>
  <si>
    <t>Hendrix, Elisabetha (Teuven, N)</t>
  </si>
  <si>
    <t>Geurdens, Nicolaus (Henri-Chapelle, + Remersdaal)</t>
  </si>
  <si>
    <t>Warlimont, Elisabetha (Teuven, + Hombourg)</t>
  </si>
  <si>
    <t>huwelijk in Hombourg; dispensatie na tweede roep</t>
  </si>
  <si>
    <t>1781.10.10</t>
  </si>
  <si>
    <t>Toissaint, Joannes Petrus (Aubel, + Remersdaal, N)</t>
  </si>
  <si>
    <t>Kempeners, Anna Maria (?hen, + Remersdaal, N)</t>
  </si>
  <si>
    <t>Genkens, Franciscus Wilhelmus (J)</t>
  </si>
  <si>
    <t>Toissaint, Anna Francisca (N)</t>
  </si>
  <si>
    <t>Kremer, Thomas (Teuven, + Remersdaal, N)</t>
  </si>
  <si>
    <t>Wijnants, Maria Elisabetha (Teuven, + Remersdaal, N)</t>
  </si>
  <si>
    <t>Wijnandts, Michaël (Remersdaal, N)</t>
  </si>
  <si>
    <t>Brouwers, Maria Elisabetha (Remersdaal, N)</t>
  </si>
  <si>
    <t>1781.11.23</t>
  </si>
  <si>
    <t>Vossen/Vaessen, Antonius (Teuven, + Beusdael, weduwnaar, J)</t>
  </si>
  <si>
    <t>Hagelstein, Anna Catharina (Sippenaeken, + Teuven, N)</t>
  </si>
  <si>
    <t>Hagelstein, Nicolaus (N)</t>
  </si>
  <si>
    <t>Vossen, Catharina (Slenaken, N)</t>
  </si>
  <si>
    <t>dispensatie; geen enkele roep</t>
  </si>
  <si>
    <t>1781.11.27</t>
  </si>
  <si>
    <t>Schijns, Laurentius (Sippenaeken, + Remersdaal, J)</t>
  </si>
  <si>
    <t>Nols, Anna Maria (Remersdaal, minderjarig, N)</t>
  </si>
  <si>
    <t>Schijns, Christianus (Remersdaal, J)</t>
  </si>
  <si>
    <t>Nols, Maria Anna (Remersdaal, J)</t>
  </si>
  <si>
    <t>Vecqaraij, Paulus (Clermont, + Aubel)</t>
  </si>
  <si>
    <t>Snoek, Anna Catharina (Remersdaal)</t>
  </si>
  <si>
    <t>1782.01.28</t>
  </si>
  <si>
    <t>Jean, Joannes (Liège, + Teuven, N)</t>
  </si>
  <si>
    <t>Bauens, Anna Elisabetha (Slenaken, + Teuven, weduwe van Stephanus Duckarts, N)</t>
  </si>
  <si>
    <t>Jean, Lambertus (Teuven, J)</t>
  </si>
  <si>
    <t>Duckarts, Maria Catharina (Teuven, N)</t>
  </si>
  <si>
    <t>van Ass, Mathias (Teuven, weduwnaar van Joanna Maria Janssen, N)</t>
  </si>
  <si>
    <t>Deckers, Maria (Teuven,N)</t>
  </si>
  <si>
    <t>van Ass, Martinus (Teuven, N)</t>
  </si>
  <si>
    <t>Deckers, Elisabetha (Teuven, N)</t>
  </si>
  <si>
    <t>1782.02.11</t>
  </si>
  <si>
    <t>Trab, Petronilla (Slenaken, + Teuven, minderjarig, N)</t>
  </si>
  <si>
    <t>van Ass, Wilhelmus (Hombourg, N)</t>
  </si>
  <si>
    <t>Bauens, Maria Elisabetha (Slenaken, N)</t>
  </si>
  <si>
    <t>toestemming van voogden van bruid: Petrus Bauens (Slenaken) en Anna Maria Meessen (Sinnich); dispensatie na eerste roep</t>
  </si>
  <si>
    <t>Pommé, Joannes (Remersdaal, + Sint-Martens-Voeren, minderjarig, N)</t>
  </si>
  <si>
    <t>Dethier, Maria (Remersdaal, N)</t>
  </si>
  <si>
    <t>Pommé, Cornelius (Hombourg, N)</t>
  </si>
  <si>
    <t>Scheven, Maria Catharina (Remersdaal, N)</t>
  </si>
  <si>
    <t>toestemming van moeder van bruidegom: Maria Ourij</t>
  </si>
  <si>
    <t>Oprij, Nicolaus (Sint-Pieters-Voeren, minderjarig, N)</t>
  </si>
  <si>
    <t>Gielens, Joanna Catharina (Teuven, minderjarig, N)</t>
  </si>
  <si>
    <t>Naho, Leonardus (Sint-Martens-Voeren, N)</t>
  </si>
  <si>
    <t>Schonbrodt, Maria (Nurop, N)</t>
  </si>
  <si>
    <t>toestemming van grootvader Joannes Souder voor bruidegom, en van moeder Anna Schonbrodt voor bruid; dispensatie wegens verwantschap (4de graad)</t>
  </si>
  <si>
    <t>1782.05.14</t>
  </si>
  <si>
    <t>Smetz, Antonius (Vijlen, + Remersdaal, N)</t>
  </si>
  <si>
    <t>Contzen, Elisabetha (Vaals, + Beusdael, N)</t>
  </si>
  <si>
    <t>Knops, Petrus (Remersdaal, N)</t>
  </si>
  <si>
    <t>Smetz, Catharina (Vijlen, N)</t>
  </si>
  <si>
    <t>1782.08.04</t>
  </si>
  <si>
    <t>Smetz, Thomas (’s-Gravenvoeren, + Sint-Martens-Voeren, N)</t>
  </si>
  <si>
    <t>Otten, Maria Joanna (Teuven, N)</t>
  </si>
  <si>
    <t>Otten, Christianus (Teuven, N)</t>
  </si>
  <si>
    <t>Vosset, Antonetta (Teuven,N)</t>
  </si>
  <si>
    <t>1782.09.30</t>
  </si>
  <si>
    <t>Gerckens, Cornelius (Remersdaal, koster, J)</t>
  </si>
  <si>
    <t>a Campo, Catharina (Remersdaal, J)</t>
  </si>
  <si>
    <t>a Campo, Otto (Remersdaal, J)</t>
  </si>
  <si>
    <t>Gerckens, Maria Elisabetha (Remersdaal, J)</t>
  </si>
  <si>
    <t>Langohr, Joannes Henricus (Hombourg, N)</t>
  </si>
  <si>
    <t>Cluijten, Joanna Catharina (Remersdaal, N)</t>
  </si>
  <si>
    <t>Langohr, Nicolaus (Hombourg, N)</t>
  </si>
  <si>
    <t>Cluijten, Margaretha (Remersdaal, N)</t>
  </si>
  <si>
    <t>1782.11.06</t>
  </si>
  <si>
    <t>Hagelsteijn, Andreas (Beusdael, + Remersdaal, minderjarig, N)</t>
  </si>
  <si>
    <t>Knops, Catharina (Remersdaal, N)</t>
  </si>
  <si>
    <t>Hagelsteyn, Catharina (Beusdael, N)</t>
  </si>
  <si>
    <t>toestemming van moeder van bruidegom: Catharina Swaenen; dispensatie na tweede roep</t>
  </si>
  <si>
    <t>Rompen, Petrus (Teuven)</t>
  </si>
  <si>
    <t>Sinck, Joanna Maria (Epen)</t>
  </si>
  <si>
    <t>Rompen, Joannes (Teuven)</t>
  </si>
  <si>
    <t>Sinck, Maria Elisabetha (Epen)</t>
  </si>
  <si>
    <t>Lenoir, Wilhelmus (Hombourg, + Beusdael, weduwnaar van Anna Teunissen, N)</t>
  </si>
  <si>
    <t>Pennings, Anna Catharina (Epen, + Beusdael, N)</t>
  </si>
  <si>
    <t>Stommen, Andreas (Epen)</t>
  </si>
  <si>
    <t>Pennings, Joanna (Epen)</t>
  </si>
  <si>
    <t>1782.11.27</t>
  </si>
  <si>
    <t>Otten, Joannes (Epen, + Beusdael)</t>
  </si>
  <si>
    <t>Mertens, Maria (Ottweiler, + Teuven?)</t>
  </si>
  <si>
    <t>Stassen, Maria Catharina</t>
  </si>
  <si>
    <t>Duchesne, Catharina</t>
  </si>
  <si>
    <t>Otten, Brixius</t>
  </si>
  <si>
    <t>Drion, Margarita</t>
  </si>
  <si>
    <t>1783.01.10</t>
  </si>
  <si>
    <t>Schijns, Franciscus Wilhelmus (Epen, minderjarig, J)</t>
  </si>
  <si>
    <t>Otten, Sibilla (Epen, + Beusdael, N)</t>
  </si>
  <si>
    <t>Otten, Jacobus (Beusdael, J)</t>
  </si>
  <si>
    <t>Schijns, Joanna Maria (Epen, N)</t>
  </si>
  <si>
    <t>toestemming van vader van bruidegom, Joannes Schijns</t>
  </si>
  <si>
    <t>1783.02.09</t>
  </si>
  <si>
    <t>Dubois, Arnoldus (Remersdaal)</t>
  </si>
  <si>
    <t>Steens, Magdalena (Noorbeek)</t>
  </si>
  <si>
    <t>1783.05.19</t>
  </si>
  <si>
    <t>Bastin, Joannes Lambertus (Remersdaal, J)</t>
  </si>
  <si>
    <t>Tichlen, Joannes (Remersdaal, N)</t>
  </si>
  <si>
    <t>Cluijten, Anna Catharina (Remersdaal,N)</t>
  </si>
  <si>
    <t>1783.08.02</t>
  </si>
  <si>
    <t>Schijns, Joannes (Gemmenich, + Epen, weduwnaar van Joanna Maria Hons, J)</t>
  </si>
  <si>
    <t>Weickmans, Gertrudis (Remersdaal, weduwe van Martinus Nysen, N)</t>
  </si>
  <si>
    <t>Weickmans, Joannes Wilhelmus (Remersdaal, J)</t>
  </si>
  <si>
    <t>Schyns, Maria Elisabeth (Epen, J)</t>
  </si>
  <si>
    <t>1783.11.10</t>
  </si>
  <si>
    <t>Drouven, Mathias (Gemmenich, + Remersdaal, minderjarig, N)</t>
  </si>
  <si>
    <t>Bauens, Joanna Barbara (Remersdaal, N)</t>
  </si>
  <si>
    <t>Poschen, Franciscus (Sint-Martens-Voeren, N)</t>
  </si>
  <si>
    <t>Mertens, Joanna Maria (Hombourg, N)</t>
  </si>
  <si>
    <t>toestemming van voogd van bruidegom, Aegidius Cloot</t>
  </si>
  <si>
    <t>Vitschi, Servatius (Aubel, + Beusdael, N)</t>
  </si>
  <si>
    <t>Radermäcker, Anna Maria (Beusdael, N)</t>
  </si>
  <si>
    <t>Vitschi, Joannes (Epen, N)</t>
  </si>
  <si>
    <t>Radermäcker, Anna Maria (Sinnich, N)</t>
  </si>
  <si>
    <t>1782.11.23</t>
  </si>
  <si>
    <t>Heuschen, Henricus (Teuven, weduwnaar van Catharina Bauens, N)</t>
  </si>
  <si>
    <t>Deckers, Agnes (Sinnich, N)</t>
  </si>
  <si>
    <t>Lekeu, Franciscus Wernerus (Teuven, koster, J)</t>
  </si>
  <si>
    <t>Deckers, Elisabetha (Sinnich, N)</t>
  </si>
  <si>
    <t>1784.02.11</t>
  </si>
  <si>
    <t>Charlier, Franciscus (Hombourg, + Sinnich, weduwnaar van Mechtildis Charlier,N)</t>
  </si>
  <si>
    <t>Sarolea, Anna Barbara (Aubel, N)</t>
  </si>
  <si>
    <t>Sarolea, Joannes (Aubel)</t>
  </si>
  <si>
    <t>Charlier, Anna Elisabetha (Sinnich, N)</t>
  </si>
  <si>
    <t>1784.02.22</t>
  </si>
  <si>
    <t>Brandt, Josephus (Hombourg, weduwnaar van Maria Vandegar)</t>
  </si>
  <si>
    <t>Knops, Maria (Remersdaal)</t>
  </si>
  <si>
    <t>Bücken, Gerardus (Henri-Chapelle?, + Beusdael, weduwnaar van Campo, Maria Catharina, J)</t>
  </si>
  <si>
    <t>Müllenders, Maria Catharina (Beusdael, N)</t>
  </si>
  <si>
    <t>Müllenders, Joannes (Haaren, N)</t>
  </si>
  <si>
    <t>Müllenders, Joanna (Sint-Martens-Voeren, N)</t>
  </si>
  <si>
    <t>ondertekent met ‘Gerard de Fa..e’</t>
  </si>
  <si>
    <t>1784.05.10</t>
  </si>
  <si>
    <t>Jean, Lambertus (Liège, + Teuven, J)</t>
  </si>
  <si>
    <t>Henssen, Maria Ida (Noorbeek, + Teuven, weduwe van Joannes Wilhelmus Smetz, N)</t>
  </si>
  <si>
    <t>Bauens, Bartholomeus (Teuven, J)</t>
  </si>
  <si>
    <t>Kerris, Anna Maria (Teuven, N)</t>
  </si>
  <si>
    <t>1784.11.04</t>
  </si>
  <si>
    <t>Bosch, Leonardus (Remerdaal, minderjarig, N)</t>
  </si>
  <si>
    <t>Schaaf, Maria Anna (Maastricht, + Montzen, minderjarig, J)</t>
  </si>
  <si>
    <t>Ern[en]s, Andreas (Remersdaal, J)</t>
  </si>
  <si>
    <t>Schaaf, Maria Catharina (Maastricht, J)</t>
  </si>
  <si>
    <t>toestemming van vader van bruidegom en moeder van bruid</t>
  </si>
  <si>
    <t>1784.11.16</t>
  </si>
  <si>
    <t>Heuschen, Joannes (Teuven)</t>
  </si>
  <si>
    <t>Hompesch, Joanna Catharina (Aubel)</t>
  </si>
  <si>
    <t>1784.11.19</t>
  </si>
  <si>
    <t>Bodden, Bartholomeus (Sint-Martens-Voeren, + Remersdaal)</t>
  </si>
  <si>
    <t>Wijnandts, Agnes (Sint-Martens-Voeren)</t>
  </si>
  <si>
    <t>1784.11.22</t>
  </si>
  <si>
    <t>Collings, Joannes (Sint-Pieters-Voeren, weduwnaar van Helena Arets, N)</t>
  </si>
  <si>
    <t>Mager, Anna Maria (Gemmenich, + Remersdaal, weduwe van Petrus Devaux, N)</t>
  </si>
  <si>
    <t>Mager, Maria Catharina (Remersdaal, N)</t>
  </si>
  <si>
    <t>Collings, Petrus (Remersdaal, N)</t>
  </si>
  <si>
    <t>1784.11.27</t>
  </si>
  <si>
    <t>Scharis, Franciscus Josephus (Baelen, weduwnaar an Catharina Theresia Cruqen, J)</t>
  </si>
  <si>
    <t>Gerckens, Joanna Barbara (Remersdaal, weduwe van Joannes Duckarts, J)</t>
  </si>
  <si>
    <t>Duckarts, Nicolaus (Hombourg, J)</t>
  </si>
  <si>
    <t>Zanders, Anna Catharina (Hombourg, J)</t>
  </si>
  <si>
    <t>Scholtus, Paulus (Nurop, N)</t>
  </si>
  <si>
    <t>Wertz, Maria (Nurop, N)</t>
  </si>
  <si>
    <t>Wertz, Petrus (Teuven)</t>
  </si>
  <si>
    <t>Scholtus, Elisabetha (Noorbeek)</t>
  </si>
  <si>
    <t>1785.01.10</t>
  </si>
  <si>
    <t>Warlimont, Joannes (Aubel, + Remersdaal, J)</t>
  </si>
  <si>
    <t>Snoek, Maria Josepha (Remersdaal, minderjarig, N)</t>
  </si>
  <si>
    <t>Snoek, Joannes Wilhelmus (Remersdaal, N)</t>
  </si>
  <si>
    <t>Warlimont, Catharina Josepha (Aubel, J)</t>
  </si>
  <si>
    <t>ondertekenen met ‘Warrimont’; toestemming van moeder van bruid</t>
  </si>
  <si>
    <t>Peters, Andreas (Hombourg, + Remersdaal, N)</t>
  </si>
  <si>
    <t>Brauers, Anna Maria (Remersdaal, minderjarig, )</t>
  </si>
  <si>
    <t>Kremers, Fridericus (Remersdaal, J)</t>
  </si>
  <si>
    <t>Brauers, Elisabetha (Remersdaal, N)</t>
  </si>
  <si>
    <t>toestemming van moeder van bruid</t>
  </si>
  <si>
    <t>1785.01.12</t>
  </si>
  <si>
    <t>Ernens, Arnoldus (Remersdaal, weduwnaar van Catharina Franssens, N)</t>
  </si>
  <si>
    <t>Spronck, Catharina (Sint-Martens-Voeren, + Remersdaal, N)</t>
  </si>
  <si>
    <t>Spronck, Baltazar (Sint-Pieters-Voeren, N)</t>
  </si>
  <si>
    <t>Ern[en]s, Joanna Maria (Remersdaal, J)</t>
  </si>
  <si>
    <t>Heunders, Henricus (Teuven, J)</t>
  </si>
  <si>
    <t>Notteborn, Maria Barbara (Teuven, J)</t>
  </si>
  <si>
    <t>Notteborn, Petrus (Teuven, J)</t>
  </si>
  <si>
    <t>Heunders, Elisabetha (Teuven, N)</t>
  </si>
  <si>
    <t>Nelissen, Joannes (Aubel, + Remersdaal, N)</t>
  </si>
  <si>
    <t>Pennings, Maria Gertrudis (Visé, + Remersdaal, N)</t>
  </si>
  <si>
    <t>Nellissen, Henricus (Aubel)</t>
  </si>
  <si>
    <t>Gilles, Maria Joanna (Aubel)</t>
  </si>
  <si>
    <t>1785.04.11</t>
  </si>
  <si>
    <t>Hicq, Joannes (Hombourg, [+ ’s-Gravenvoeren], J)</t>
  </si>
  <si>
    <t>Bauens, Gertrudis (Teuven, N)</t>
  </si>
  <si>
    <t>Hicq, Agnes (Hombourg, N)</t>
  </si>
  <si>
    <t>1785.04.18</t>
  </si>
  <si>
    <t>Kürver, Joannes Petrus (Remersdaal, N)</t>
  </si>
  <si>
    <t>Kinée, Joanna Maria (Teuven, + Remersdaal, N)</t>
  </si>
  <si>
    <t>Kürvers, Richal (Remersdaal, N)</t>
  </si>
  <si>
    <t>Kinée, Barbara (Slenaken, N)</t>
  </si>
  <si>
    <t>1785.03.09</t>
  </si>
  <si>
    <t>Smetz, Petrus (Noorbeek, + Teuven, N)</t>
  </si>
  <si>
    <t>Schoonbroot, Joanna Maria (Teuven, minderjarig, N)</t>
  </si>
  <si>
    <t>Schonbroot, Joannes (Teuven, J)</t>
  </si>
  <si>
    <t>Thijssen, Maria Catharina (Mheer, N)</t>
  </si>
  <si>
    <t>1785.05.10</t>
  </si>
  <si>
    <t>Sobrimont, Wilhelmus (Remersdaal)</t>
  </si>
  <si>
    <t>Nijssen, Joanna Maria (Hombourg)</t>
  </si>
  <si>
    <t>1785.05.20</t>
  </si>
  <si>
    <t>Dubois, Gerardus (Aubel, + Remersdaal, minderjarig, N)</t>
  </si>
  <si>
    <t>Heunders, Anna (Teuven, N)</t>
  </si>
  <si>
    <t>Dubois, Josephus (Remersdaal, N)</t>
  </si>
  <si>
    <t>toestemming van vader van bruidegom</t>
  </si>
  <si>
    <t>1785.06.30</t>
  </si>
  <si>
    <t>van Loo, Arnoldus (Teuven, N)</t>
  </si>
  <si>
    <t>Schijns, Anna Elisabeth (Epen, + Teuven, minderjarig, N)</t>
  </si>
  <si>
    <t>van Loo, Petrus (Aubel, N)</t>
  </si>
  <si>
    <t>Schyns, Josephina (Epen, N)</t>
  </si>
  <si>
    <t>1785.11.03</t>
  </si>
  <si>
    <t>Smetz, Mathias (Teuven, N)</t>
  </si>
  <si>
    <t>Cardols, Anna Catharina (Sint-Martens-Voeren, + Teuven, N)</t>
  </si>
  <si>
    <t>Cardols, Andreas (Sint-Martens-Voeren, N)</t>
  </si>
  <si>
    <t>Cardols, Anna Elisabetha (Sint-Martens-Voeren, N)</t>
  </si>
  <si>
    <t>Schijns, Joannes Wilhelmus (Sippenaeken, + Teuven, J)</t>
  </si>
  <si>
    <t>Jonas, Anna Gertrudis (Hombourg, + Teuven, minderjarig, N)</t>
  </si>
  <si>
    <t>Jonas, Joannes (Aubel, J)</t>
  </si>
  <si>
    <t>Schijns, Anna Barbara (Hombourg, N)</t>
  </si>
  <si>
    <t>toestemming van ouders van bruid</t>
  </si>
  <si>
    <t>Heijdemans, Otto (Remersdaal)</t>
  </si>
  <si>
    <t>Brouwers, Maria Catharina (Aubel)</t>
  </si>
  <si>
    <t>1785.11.27</t>
  </si>
  <si>
    <t>Mullender, Leonardus (Sippenaeken)</t>
  </si>
  <si>
    <t>Laschet, Maria Catharina (Remersdaal)</t>
  </si>
  <si>
    <t>huwelijk in Sippenaeken; dispensatie wegens verwantschap (4de graad) en ‘in tempore clauso’</t>
  </si>
  <si>
    <t>1786.01.01</t>
  </si>
  <si>
    <t>Xhonneux, Henricus (Henri-Chapelle)</t>
  </si>
  <si>
    <t>Ernst, Joanna Maria (Remersdaal, minderjarig)</t>
  </si>
  <si>
    <t>huwelijk in Henri-Chapelle; dispensatie ‘in tempore clauso’</t>
  </si>
  <si>
    <t>1786.01.16</t>
  </si>
  <si>
    <t>Hammers, Laurentius (Eijs, + Hagelstein, N)</t>
  </si>
  <si>
    <t>Brée, Maria Josepha (Hagelstein, minderjarig, N)</t>
  </si>
  <si>
    <t>Huberts, Stephanus (Eijs, J)</t>
  </si>
  <si>
    <t>Peukens, Anna Maria (Fuhlendar?, N)</t>
  </si>
  <si>
    <t>Brée, Leonardus Josephus (Hagelstein, J)</t>
  </si>
  <si>
    <t>Ernenst, Maria Catharina (Hagelstein, N)</t>
  </si>
  <si>
    <t>Frins, Jacobus (Teuven, N)</t>
  </si>
  <si>
    <t>Baltus, Maria Josepha (Remersdaal, minderjarig, N)</t>
  </si>
  <si>
    <t>Frins, Christianus (Teuven, N)</t>
  </si>
  <si>
    <t>Baltus, Franciscus (Remersdaal, N)</t>
  </si>
  <si>
    <t>Frins, Angela (Hombourg, N)</t>
  </si>
  <si>
    <t>Alleleijn, Maria Josepha (Remersdaal, N)</t>
  </si>
  <si>
    <t>Knops, Petrus (Remersdaal)</t>
  </si>
  <si>
    <t>Keufkens, Sibylla (Mechelen, + Sint-Martens-Voeren)</t>
  </si>
  <si>
    <t>Straet, Aegidius (Teuven)</t>
  </si>
  <si>
    <t>Pelzer, Sybilla (Henri-Chapelle)</t>
  </si>
  <si>
    <t>huwelijk in Henri-Chapelle</t>
  </si>
  <si>
    <t>1785.04.24</t>
  </si>
  <si>
    <t>Heijraerd, Franciscus (Bombaye, + Remersdaal, N)</t>
  </si>
  <si>
    <t>Corti, Gertrudis (Remersdaal, N)</t>
  </si>
  <si>
    <t>Heyraerd, Leonardus (Remersdaal, N)</t>
  </si>
  <si>
    <t>Heydemans, Joanna Maria (Remersdaal, N)</t>
  </si>
  <si>
    <t>1786.05.15</t>
  </si>
  <si>
    <t>Scheven, Stephanus (Remersdaal, minderjarig, J)</t>
  </si>
  <si>
    <t>Gerckens, Joannes Wilhelmus (Remersdaal, J)</t>
  </si>
  <si>
    <t>Scheven, Maria Catharina (Hombourg, J)</t>
  </si>
  <si>
    <t>1786.05.22</t>
  </si>
  <si>
    <t>Konings, Ludovicus (Vijlen, + Remersdaal, N)</t>
  </si>
  <si>
    <t>Kutgens, Eva Maria (Remersdaal, N)</t>
  </si>
  <si>
    <t>Kutgens, Henricus (Remersdaal, N)</t>
  </si>
  <si>
    <t>Kutgens, Anna Catharina (Remersdaal, N)</t>
  </si>
  <si>
    <t>1786.05.26</t>
  </si>
  <si>
    <t>Sobrimont, Guielmus (Remersdaal, weduwnaar van Joanna Maria Nijssen, J)</t>
  </si>
  <si>
    <t>Smets, Eva Maria (Sippenaeken, + Teuven, J)</t>
  </si>
  <si>
    <t>Smets, Joannes (Epen, N)</t>
  </si>
  <si>
    <t>Rohl, Franciscus (Aubel, N)</t>
  </si>
  <si>
    <t>Sobrimont, Anna Elisabetha (Remersdaal, N)</t>
  </si>
  <si>
    <t>1786.07.17</t>
  </si>
  <si>
    <t>Jegers, Simon Josephus (Henri-Chapelle, N)</t>
  </si>
  <si>
    <t>Heurdens, Anna (Teuven, N)</t>
  </si>
  <si>
    <t>Jegers, Wilhelmus Josephus (Henri-Chapelle, N)</t>
  </si>
  <si>
    <t>Mayor, Maria Helena (Teuven, N)</t>
  </si>
  <si>
    <t>1786.09.11</t>
  </si>
  <si>
    <t>Hessel, Nicolaus Josephus (Aubel, J)</t>
  </si>
  <si>
    <t>Keunings, Christianus (Teuven, N)</t>
  </si>
  <si>
    <t>Hessel, Anna Catharina (Aubel, N)</t>
  </si>
  <si>
    <t>1786.10.30</t>
  </si>
  <si>
    <t>de Luge, Alexander (Sippenaeken, + Beusdael, N)</t>
  </si>
  <si>
    <t>Hülsen, Joanna Catharina (Montzen, + Beusdael, N)</t>
  </si>
  <si>
    <t>Stommen, Joannes (Beusdael, N)</t>
  </si>
  <si>
    <t>Hülsen, Maria Catharina (Montzen, N)</t>
  </si>
  <si>
    <t>1786.11.06</t>
  </si>
  <si>
    <t>Wintgens, Antonius (Aubel, + Sint-Martens-Voeren, N)</t>
  </si>
  <si>
    <t>Stommen, Maria Catharina (Teuven, N)</t>
  </si>
  <si>
    <t>Wintgens, Josephus (Sint-Martens-Voeren, N)</t>
  </si>
  <si>
    <t>Stommen, Anna Maria (Teuven, N)</t>
  </si>
  <si>
    <t>Lenners, Joannes (Teuven, N)</t>
  </si>
  <si>
    <t>Scholtus, Maria Elisabetha (Teuven, + Noorbeek, N)</t>
  </si>
  <si>
    <t>Lenners, Petrus (Teuven, N)</t>
  </si>
  <si>
    <t>Wintgens, Barbara (Teuven, N)</t>
  </si>
  <si>
    <t>1786.11.12</t>
  </si>
  <si>
    <t>Vaessen, Maria (Teuven, + Slenaken)</t>
  </si>
  <si>
    <t>1787.02.05</t>
  </si>
  <si>
    <t>Pommé, Josephus (Montzen, + Sint-Martens-Voeren, weduwnaar van Margaretha Bürgers, J)</t>
  </si>
  <si>
    <t>Hondts, Anna Maria (Hombourg, Remersdaal, N)</t>
  </si>
  <si>
    <t>Schnull, Joannes Jacobus (Remersdaal, N)</t>
  </si>
  <si>
    <t>Hondts, Beatrix (Sint-Martens-Voeren, N)</t>
  </si>
  <si>
    <t>1787.04.16</t>
  </si>
  <si>
    <t>Lejeune, Guielmus (Aubin, N)</t>
  </si>
  <si>
    <t>Thiwissen, Maria Anna (Warsage, +Teuven, N)</t>
  </si>
  <si>
    <t>Lejeune, Joannes Josephus (Sint-Pieters-Voeren, N)</t>
  </si>
  <si>
    <t>Gilissen, Anna Catharina (Sinnich, J)</t>
  </si>
  <si>
    <t>Gerckens, Jacobus (Remersdaal, weduwnaar van Theresia Warrimont)</t>
  </si>
  <si>
    <t>Hondts, Gertrudis (Gemmenich)</t>
  </si>
  <si>
    <t>huwelijk in Gemmenich</t>
  </si>
  <si>
    <t>1787.05.22</t>
  </si>
  <si>
    <t>Deckers, Joannes Ludovicus (Oud-Valkenburg, + Sint-Martens-Voeren, J)</t>
  </si>
  <si>
    <t>Stevens, Genoveva (Remersdaal, N)</t>
  </si>
  <si>
    <t>Deckers, Maria Catharina (Gulpen, J)</t>
  </si>
  <si>
    <t>1787.06.04</t>
  </si>
  <si>
    <t>Horrigaert, Joannes (Hombourg, + Teuven, weduwnaar van Elisabetha Hessel, N)</t>
  </si>
  <si>
    <t>Hackin, Elisabetha (Epen, + Teuven, minderjarig, N)</t>
  </si>
  <si>
    <t>Krant, Joannes (Teuven, N)</t>
  </si>
  <si>
    <t>Hackin, Catharina (Epen, N)</t>
  </si>
  <si>
    <t>1787.06.05</t>
  </si>
  <si>
    <t>Cluijten, Laurentius (Teuven)</t>
  </si>
  <si>
    <t>Straet, Anna Maria (Epen)</t>
  </si>
  <si>
    <t>Frijns, Joannes (Teuven)</t>
  </si>
  <si>
    <t>Frijns, Catharina (Teuven)</t>
  </si>
  <si>
    <t>1787.08.18</t>
  </si>
  <si>
    <t>Nix, Leonardus (Mechelen, + Beusdael, N)</t>
  </si>
  <si>
    <t>Coelen, Ida (Mechelen, + Beusdael, N)</t>
  </si>
  <si>
    <t>Nix, Jacobus (Mechelen, N)</t>
  </si>
  <si>
    <t>Nix, Maria Catharina (Beusdael, N)</t>
  </si>
  <si>
    <t>1787.08.20</t>
  </si>
  <si>
    <t>Campo, Joannes (Hombourg, + Remersdaal, weduwnaar van Gertrudis Windmühlen, J)</t>
  </si>
  <si>
    <t>Nols, Anna Catharina (Hombourg, + Remersdaal, J)</t>
  </si>
  <si>
    <t>Campo, Mathias (Remersdaal, J)</t>
  </si>
  <si>
    <t>Nols, Maria Anna (Saint-Jean-Sart, J)</t>
  </si>
  <si>
    <t>1787.09.17</t>
  </si>
  <si>
    <t>Brandt, Joannes (Teuven, minderjarig, N)</t>
  </si>
  <si>
    <t>Heijnen, Megtildis (Mheer, + Teuven, N)</t>
  </si>
  <si>
    <t>Pontus, Liberius (Noorbeek, N)</t>
  </si>
  <si>
    <t>toestemming van Josephus Custers, voogd van bruidegom)</t>
  </si>
  <si>
    <t>1787.10.08</t>
  </si>
  <si>
    <t>Belboom, Mathias (’s-Gravenvoeren, N)</t>
  </si>
  <si>
    <t>Jansen, Maria Catharina (Remersdaal, minderjarig, N)</t>
  </si>
  <si>
    <t>Belboom, Joannes (’s-Gravenvoeren, N)</t>
  </si>
  <si>
    <t>Jansen, Anna Maria (Remersdaal, N)</t>
  </si>
  <si>
    <t>toestemming van vader van bruid; erkennen kind Maria Elisabetha, geboren op 1784.04.29</t>
  </si>
  <si>
    <t>1787.10.15</t>
  </si>
  <si>
    <t>van Loo, Petrus (Teuven, N)</t>
  </si>
  <si>
    <t>Inckelmans, Maria (Teuven, N)</t>
  </si>
  <si>
    <t>van Loo, Ludovicus (Sippenaeken, J)</t>
  </si>
  <si>
    <t>Boijen, Maria Catharina (Teuven, N)</t>
  </si>
  <si>
    <t>1787.10.28</t>
  </si>
  <si>
    <t>Brée, Leonardus Josephus (Clermont, + Hagelstein)</t>
  </si>
  <si>
    <t>Lacroix, Ludovica (Aubel)</t>
  </si>
  <si>
    <t>1787.11.04</t>
  </si>
  <si>
    <t>Bauens, Remigius (Teuven)</t>
  </si>
  <si>
    <t>Hissel, Anna Catharina (Aubel)</t>
  </si>
  <si>
    <t>1787.11.25</t>
  </si>
  <si>
    <t>van Loë, Wilhelmus (Hombourg, + Teuven)</t>
  </si>
  <si>
    <t>Gouders, Joanna Maria (Mechelen)</t>
  </si>
  <si>
    <t>1788.05.05</t>
  </si>
  <si>
    <t>Kurvers, Joannes (Remersdaal, minderjarig, N)</t>
  </si>
  <si>
    <t>Brandt, Gertrudis (Teuven, minderjarig, N)</t>
  </si>
  <si>
    <t>Abts, Joannes (Teuven, N)</t>
  </si>
  <si>
    <t>Brand, Maria Elisabetha (Teuven, N), Duckers, Stephanus (Remersdaal, N)</t>
  </si>
  <si>
    <t>Kurvers, Anna Maria (Remersdaal, N)</t>
  </si>
  <si>
    <t>toestemming van vader van bruidegom; toestemming van Josephus Custers, voogd van bruid</t>
  </si>
  <si>
    <t>1788.05.13</t>
  </si>
  <si>
    <t>Schnoeck, Andreas (Remersdaal, N)</t>
  </si>
  <si>
    <t>Lauschet, Barbara (Remersdaal, N)</t>
  </si>
  <si>
    <t>Lauschet, Joannes Wilhelmus (Remersdaal, N)</t>
  </si>
  <si>
    <t>Snoeck, Joannes (Remersdaal, N)</t>
  </si>
  <si>
    <t>1788.06.09</t>
  </si>
  <si>
    <t>van Weers, Nicolaus (Wahlwiller [Wilder], N)</t>
  </si>
  <si>
    <t>Plumeckers, Maria (Teuven, N)</t>
  </si>
  <si>
    <t>van Weers, Petrus (Wilder, N)</t>
  </si>
  <si>
    <t>Plumeckers, Maria Catharina (Teuven, N)</t>
  </si>
  <si>
    <t>1788.06.10</t>
  </si>
  <si>
    <t>Rijckals, Wilhelmus (Remersdaal, weduwnaar van Eva Purlè, N)</t>
  </si>
  <si>
    <t>Linsen, Maria Sybilla (Randeradientis?, + Teuven, N)</t>
  </si>
  <si>
    <t>Heusschen, Josephus (Remersdaal, N)</t>
  </si>
  <si>
    <t>Brouwers, Anna Catharina (Teuven, N)</t>
  </si>
  <si>
    <t>1788.07.14</t>
  </si>
  <si>
    <t>Siben, Gerardus (Houthem, + Mechelen, minderjarig, N)</t>
  </si>
  <si>
    <t>Schoonbroot, Maria Josepha (Teuven, N)</t>
  </si>
  <si>
    <t>Schonbroot, Petrus (Teuven, N)</t>
  </si>
  <si>
    <t>Siben, Petronella (Mechelen, N)</t>
  </si>
  <si>
    <t>toestemming van moeder van bruidegom</t>
  </si>
  <si>
    <t>Schyns, Anna Catharina (Sippenaeken, + Remersdaal, minderjarig, N)</t>
  </si>
  <si>
    <t>Schijns, Joannes Henricus (Remersdaal, J)</t>
  </si>
  <si>
    <t>Gerckens, Joanna Maria (Remersdaal, N)</t>
  </si>
  <si>
    <t>1788.07.04</t>
  </si>
  <si>
    <t>Bosch, Joannes Wilhelmus (Remersdaal, weduwnaar van Anna Elisabetha de Loë, N)</t>
  </si>
  <si>
    <t>Straet, Joanna Maria (Sippenaeken, + Remersdaal, N)</t>
  </si>
  <si>
    <t>Straet, Aegidius (Teuven, N)</t>
  </si>
  <si>
    <t>Ernst, Anna Maria (Remersdaal, N)</t>
  </si>
  <si>
    <t>1788.09.25</t>
  </si>
  <si>
    <t>Urbans, Joannes (’s-Gravenvoeren, N)</t>
  </si>
  <si>
    <t>Rogister, Anna Petronilla (Eupen, + Remersdaal, minderjarig, N)</t>
  </si>
  <si>
    <t>Rogister, Thomas (Sinnich, N)</t>
  </si>
  <si>
    <t>Pankert, Anna Catharina (Sinnich, N)</t>
  </si>
  <si>
    <t>Pankert, Wilhelmus (Sinnich, N</t>
  </si>
  <si>
    <t>Rychals, Anna Elisabetha (Remersdaal, N)</t>
  </si>
  <si>
    <t>1788.09.15</t>
  </si>
  <si>
    <t>Ernst, Andreas (Remersdaal, minderjarig)</t>
  </si>
  <si>
    <t>Heuschen, Petronilla (Hombourg)</t>
  </si>
  <si>
    <t>huwelijk in Hombourg; toestemming van vader van bruidegom</t>
  </si>
  <si>
    <t>1788.09.27</t>
  </si>
  <si>
    <t>Rogister, Thomas Josephus (Thimister, + Teuven, minderjarig, N)</t>
  </si>
  <si>
    <t>Pankert, Anna Catharina (Teuven, minderjarig, N)</t>
  </si>
  <si>
    <t>Pankert, Wilhelmus (Teuven, N)</t>
  </si>
  <si>
    <t>Colyns, Anna (Aubel, N)</t>
  </si>
  <si>
    <t>1788.10.06</t>
  </si>
  <si>
    <t>Schwaenen, Joannes (Mechelen, minderjarig, N)</t>
  </si>
  <si>
    <t>Stommen, Elisabetha (Teuven, N)</t>
  </si>
  <si>
    <t>Thijssen, Paulus (Epen, N)</t>
  </si>
  <si>
    <t>Stommen, Maria (Hombourg, N)</t>
  </si>
  <si>
    <t>1789.01.12</t>
  </si>
  <si>
    <t>Broun, Petrus (Sint-Martens-Voeren, + Teuven, N)</t>
  </si>
  <si>
    <t>Lardinois, Maria Theresia (Noorbeek, + Teuven, N)</t>
  </si>
  <si>
    <t>Noteborn, Petrus (Teuven, N)</t>
  </si>
  <si>
    <t>Lardenois, Anna Maria (Noorbeek, N)</t>
  </si>
  <si>
    <t>1789.01.13</t>
  </si>
  <si>
    <t>Kevers, Joannes Wilhelmus (Sint-Martens-Voeren, + Teuven, J)</t>
  </si>
  <si>
    <t>Otten, Maria Barbara (Slenaken, + Beusdael, N)</t>
  </si>
  <si>
    <t>Otten, Tilmannus (Beusdael, J)</t>
  </si>
  <si>
    <t>Kevers, Gertrudis (Gieveld [Teuven], N)</t>
  </si>
  <si>
    <t>Magermans, Theodorus (Remersdaal, weduwnaar van Anna Maria Frijns, N)</t>
  </si>
  <si>
    <t>Müllender, Anna Maria (Mechelen, + Remersdaal, N)</t>
  </si>
  <si>
    <t>Magermans, Joannes Wilhelmus (Remersdaal, N)</t>
  </si>
  <si>
    <t>Collet, Gertrudis (Remersdaal, N)</t>
  </si>
  <si>
    <t>1789.02.23</t>
  </si>
  <si>
    <t>Hupperts, Stephanus (Eijs, + Remersdaal, J)</t>
  </si>
  <si>
    <t>van Loë, Joanna Maria (Remersdaal, N)</t>
  </si>
  <si>
    <t>van Loë, Jacobus (Remersdaal, N)</t>
  </si>
  <si>
    <t>Thijssen, Maria Gertrudis (Eijs, N)</t>
  </si>
  <si>
    <t>Hagelstein, Wilhelmus (Epen, + Vijlen, N)</t>
  </si>
  <si>
    <t>Hagelstein, Anna Gertrudis (Sippenaeken, + Beusdael, minderjarig, N)</t>
  </si>
  <si>
    <t>Hagelstein, Petrus (Epen)</t>
  </si>
  <si>
    <t>Hagelstein, Nicolaus (Sippenaeken, N)</t>
  </si>
  <si>
    <t>Hagelstein, Maria (Sippenaeken, N)</t>
  </si>
  <si>
    <t>Vitschi, Maria Anna (Epen, N)</t>
  </si>
  <si>
    <t>1789.04.02</t>
  </si>
  <si>
    <t>Custers, Joannes (Teuven, J)</t>
  </si>
  <si>
    <t>Boddart, Elisabetha (Teuven, N)</t>
  </si>
  <si>
    <t>Custers, Franciscus (Sinnich, J)</t>
  </si>
  <si>
    <t>Boddart, Beatrix (Nurop, N)</t>
  </si>
  <si>
    <t>dispensatie wegens verwantschap in derde graad</t>
  </si>
  <si>
    <t>Schillings, Henricus (Gemmenich, + Teuven, J)</t>
  </si>
  <si>
    <t>Haquin, Catharina (Warsage, + Teuven, N)</t>
  </si>
  <si>
    <t>Schillings, Stephanus (Teuven, N)</t>
  </si>
  <si>
    <t>Haquin, Maria Magdalena (Epen, N)</t>
  </si>
  <si>
    <t>1789.05.24</t>
  </si>
  <si>
    <t>Notteborn, Joannes Petrus (Teuven)</t>
  </si>
  <si>
    <t>Schonbrodt, Anna Catharina (Noorbeek)</t>
  </si>
  <si>
    <t>1789.09.02</t>
  </si>
  <si>
    <t>Corme, Olivier (Aubel)</t>
  </si>
  <si>
    <t>Simons, Maria Sophia (Remersdaal)</t>
  </si>
  <si>
    <t>Ahn, Anna Maria (Henri-Chapelle, + Teuven, N)</t>
  </si>
  <si>
    <t>Ahn, Petrus Leonardus (Gulpen, N)</t>
  </si>
  <si>
    <t>Mullender, Gertrudis (Liège, N)</t>
  </si>
  <si>
    <t>bruidegom ondertekent met ‘Leon Mullenders’</t>
  </si>
  <si>
    <t>1789.10.26</t>
  </si>
  <si>
    <t>Coonen, Thomas (Gemmenich, + Remersdaal, minderjarig, J)</t>
  </si>
  <si>
    <t>Poschen, Maria Anna (Remersdaal, N)</t>
  </si>
  <si>
    <t>Coonen, Christianus (Gemmenich, J)</t>
  </si>
  <si>
    <t>Poschen, Anna Catharina (Remersdaal, N)</t>
  </si>
  <si>
    <t>Hutzemackers, Petrus (Teuven, N)</t>
  </si>
  <si>
    <t>Schijns, Anna Catharina (Teuven, weduwe van Nicolaus Otten, N)</t>
  </si>
  <si>
    <t>Beckers, Henricus (Hombourg, N)</t>
  </si>
  <si>
    <t>Otten, Anna Maria (Teuven, N)</t>
  </si>
  <si>
    <t>1790.01.19</t>
  </si>
  <si>
    <t>Brand, Joannes (Teuven, weduwnaar van Megtildis Heynen, N)</t>
  </si>
  <si>
    <t>Giretz, Christina (’s-Gravenvoeren, + Remersdaal, N)</t>
  </si>
  <si>
    <t>Brandt, Gertrudis (Remersdaal, N)</t>
  </si>
  <si>
    <t>1790.04.19</t>
  </si>
  <si>
    <t>Mostart, Joannes Petrus (Hombourg, + Remersdaal, N)</t>
  </si>
  <si>
    <t>Janssen, Anna Maria (Hombourg, + Teuven, N)</t>
  </si>
  <si>
    <t>Janssen, Joannes Petrus (Remersdaal, N)</t>
  </si>
  <si>
    <t>Mostart, Gertrudis (Hombourg, N)</t>
  </si>
  <si>
    <t>Wickman, Joannes Wilhelmus (Remersdaal, J)</t>
  </si>
  <si>
    <t>Heuschen, Maria Barbara (Remersdaal, N)</t>
  </si>
  <si>
    <t>Heuschen, Dionijsius (Remersdaal, J)</t>
  </si>
  <si>
    <t>Nijssen, Joanna Barbara (Epen, N)</t>
  </si>
  <si>
    <t>1790.05.03</t>
  </si>
  <si>
    <t>Rompen, Servatius (Gemmenich, + Montzen, N)</t>
  </si>
  <si>
    <t>Cloot, Anna Catharina (Teuven, N)</t>
  </si>
  <si>
    <t>Cloot, Jacobus (Teuven, N)</t>
  </si>
  <si>
    <t>Steijns, Maria Joanna (Aubel, J)</t>
  </si>
  <si>
    <t>1790.05.15</t>
  </si>
  <si>
    <t>Mullender, Joannes (Remersdaal, J)</t>
  </si>
  <si>
    <t>Hagelstein, Anna Maria (Remersdaal, N)</t>
  </si>
  <si>
    <t>Hagelstein, Cornelius (Remersdaal, N)</t>
  </si>
  <si>
    <t>Mullender, Anna Elisabetha (Henri-Chapelle, N)</t>
  </si>
  <si>
    <t>1790.06.06</t>
  </si>
  <si>
    <t>Otten, Christianus (Teuven)</t>
  </si>
  <si>
    <t>Tiwissen, Anna Maria (Slenaken)</t>
  </si>
  <si>
    <t>1790.08.01</t>
  </si>
  <si>
    <t>Weertz, Joannes (Teuven, N)</t>
  </si>
  <si>
    <t>Mordan, Maria Joanna (Teuven, N)</t>
  </si>
  <si>
    <t>Weertz, Bartholomeus (Sinnich, N)</t>
  </si>
  <si>
    <t>Krampt, Maria Catharina (Sinnich, N)</t>
  </si>
  <si>
    <t>1791.01.07</t>
  </si>
  <si>
    <t>Schonbrodt, Joannes (Aubel, J)</t>
  </si>
  <si>
    <t>Janssen, Maria Anna (Hombourg, + Remersdaal, N)</t>
  </si>
  <si>
    <t>Janssen, Joannes Wilhelmus (Remersdaal, N)</t>
  </si>
  <si>
    <t>Schonbrodt, Barbara (Aubel, N)</t>
  </si>
  <si>
    <t>beiden minderjarig, met toestemming van beider ouders</t>
  </si>
  <si>
    <t>1791.01.08</t>
  </si>
  <si>
    <t>van Loë, Jacobus (Remersdaal), N)</t>
  </si>
  <si>
    <t>Heckman, Joanna Maria (Remersdaal, N)</t>
  </si>
  <si>
    <t>Roien, Joannes (Sint-Martens-Voeren, N)</t>
  </si>
  <si>
    <t>Gerckens, Maria Anna (Remersdaal, N)</t>
  </si>
  <si>
    <t>bruid minderjarig, toestemming van ouders</t>
  </si>
  <si>
    <t>1791.02.27</t>
  </si>
  <si>
    <t>Lousberg, Joannes Wilhelmus (Moorsault?, + Teuven)</t>
  </si>
  <si>
    <t>Ernst, Maria Theresia (Hombourg)</t>
  </si>
  <si>
    <t>Dejalle, Joannes Jacobus (Aubel, + Hombourg)</t>
  </si>
  <si>
    <t>Smetz, Maria Catharina (Sippenaeken, + Teuven)</t>
  </si>
  <si>
    <t>1791.05.16</t>
  </si>
  <si>
    <t>Radermäcker, Joannes (Epen, + Teuven)</t>
  </si>
  <si>
    <t>Slix, Maria Catharina (Mechelen)</t>
  </si>
  <si>
    <t>1791.05.30</t>
  </si>
  <si>
    <t>Heuschen, Hubertus (Teuven, N)</t>
  </si>
  <si>
    <t>Wertz, Elisabetha (Teuven, N)</t>
  </si>
  <si>
    <t>Wertz, Antonius (Teuven, N)</t>
  </si>
  <si>
    <t>1791.07.25</t>
  </si>
  <si>
    <t>Cremer, Thomas (Remersdaal, weduwnaar van Anna Elisabetha Wijnans, N)</t>
  </si>
  <si>
    <t>Heckmans, Joanna Maria (Remersdaal, N)</t>
  </si>
  <si>
    <t>Mertens, Nicolaus (Remersdaal, N)</t>
  </si>
  <si>
    <t>Heckmans, Anna (Remersdaal, N)</t>
  </si>
  <si>
    <t>1791.08.08</t>
  </si>
  <si>
    <t>Schijns, Mathias (Gemmenich, + Remersdaal, N)</t>
  </si>
  <si>
    <t>Radermäcker, Anna Maria (Vijlen, + Remersdaal, N)</t>
  </si>
  <si>
    <t>Radermäcker, Joannes Josephus (Beusdael, N)</t>
  </si>
  <si>
    <t>Kerff, Joanna Maria (Gemmenich, N)</t>
  </si>
  <si>
    <t>1791.09.10</t>
  </si>
  <si>
    <t>Fassot, Christianus (Bombaye, + Remersdaal, N)</t>
  </si>
  <si>
    <t>Snoek, Joanna (Remersdaal, N)</t>
  </si>
  <si>
    <t>Fassot, Ludovicus (Remersdaal, N)</t>
  </si>
  <si>
    <t>Snoek, Gertrudis (Remersdaal, N)</t>
  </si>
  <si>
    <t>1791.10.31</t>
  </si>
  <si>
    <t>Panckart, Joannes Wilhelmus (Teuven, N)</t>
  </si>
  <si>
    <t>Lennerts, Maria Catharina (Epen, + Teuven, N)</t>
  </si>
  <si>
    <t>Mullenders, Laurentius (Teuven, N)</t>
  </si>
  <si>
    <t>Lennerts, Maria Anna (Epen)</t>
  </si>
  <si>
    <t>Lousberg, Hubertus (Moresnet, + Teuven, N)</t>
  </si>
  <si>
    <t>Panckart, Joanna Maria (Teuven, N)</t>
  </si>
  <si>
    <t>Mullender, Joannes (Teuven, N)</t>
  </si>
  <si>
    <t>Panckart, Maria Josepha (Teuven, N)</t>
  </si>
  <si>
    <t>1791.11.03</t>
  </si>
  <si>
    <t>Goulen, Joannes Gerardus (Teuven, N)</t>
  </si>
  <si>
    <t>Frins, Maria Josepha (Teuven, N)</t>
  </si>
  <si>
    <t>Goulen, Josephus (Teuven, J)</t>
  </si>
  <si>
    <t>1791.11.08</t>
  </si>
  <si>
    <t>Gulpen, Joannes Gerardus (Sippenaeken, + Epen, J)</t>
  </si>
  <si>
    <t>van der Heijden, Maria Catharina (Remersdaal, N)</t>
  </si>
  <si>
    <t>van der Heijden, Michaël (Remersdaal, J)</t>
  </si>
  <si>
    <t>Crutzen, Barbara (Epen, J)</t>
  </si>
  <si>
    <t>dispensatie na tweede roep; dispensatie wegens verwantschap in vierde graad</t>
  </si>
  <si>
    <t>1791.11.02</t>
  </si>
  <si>
    <t>Schijns, Christianus (Sippenaeken, + Remersdaal)</t>
  </si>
  <si>
    <t>Gerckens, Maria Anna (Remersdaal, + Hombourg)</t>
  </si>
  <si>
    <t>1791.11.14</t>
  </si>
  <si>
    <t>Fabricius, Thomas (Montzen, + Moresnet, N)</t>
  </si>
  <si>
    <t>Mullenders, Anna Elisabetha (Remersdaal, N)</t>
  </si>
  <si>
    <t>Mullenders, Lambertus (Remersdaal, N)</t>
  </si>
  <si>
    <t>Fabricius, Anna Elisabetha (Baelen, N)</t>
  </si>
  <si>
    <t>Lousberg, Joannes (Sippenaeken, + Remersdaal)</t>
  </si>
  <si>
    <t>Geilens, Elisabetha (Sint-Martens-Voeren)</t>
  </si>
  <si>
    <t>1792.02.03</t>
  </si>
  <si>
    <t>Beuken, Wilhelmus Josephus (Mechelen, + Teuven, N)</t>
  </si>
  <si>
    <t>Crutzen, Anna Barbara (Sippenaeken, + Teuven, N)</t>
  </si>
  <si>
    <t>van Aas, Wilhelmus (Sinnich, N)</t>
  </si>
  <si>
    <t>Roijen, Maria Anna (Sint-Martens-Voeren, N)</t>
  </si>
  <si>
    <t>1792.02.21</t>
  </si>
  <si>
    <t>Kever, Winandus (Eupen, + Remersdaal, weduwnaar van Anna Maria Maekel, N)</t>
  </si>
  <si>
    <t>Poeschen, Anna Catharina (Remersdaal, N)</t>
  </si>
  <si>
    <t>Wijnans, Michael (Remersdaal, N)</t>
  </si>
  <si>
    <t>Poeschen, Maria Josepha (Remersdaal, N)</t>
  </si>
  <si>
    <t>1792.04.17</t>
  </si>
  <si>
    <t>Stevens, Petrus (Hombourg, + Remersdaal, J)</t>
  </si>
  <si>
    <t>Hagelstein, Maria Helena (Remersdaal, N)</t>
  </si>
  <si>
    <t>Stevens, Christianus (Hombourg, J)</t>
  </si>
  <si>
    <t>Hagelstein, Gertrudis (Remersdaal, N)</t>
  </si>
  <si>
    <t>1792.04.22</t>
  </si>
  <si>
    <t>Otten, Jacobus (Beusdael)</t>
  </si>
  <si>
    <t>Snackers, Maria Agnes (Gulpen)</t>
  </si>
  <si>
    <t>1792.05.19</t>
  </si>
  <si>
    <t>Collette, Mathias (Aubel, J)</t>
  </si>
  <si>
    <t>du Bois, Anna Elisabetha (Aubel, + Remersdaal, N)</t>
  </si>
  <si>
    <t>Collette, Nicolaus (Aubel, J)</t>
  </si>
  <si>
    <t>Collette, Gertrudis (Remersdaal, J)</t>
  </si>
  <si>
    <t>1792.06.11</t>
  </si>
  <si>
    <t>Brée, Martinus (Remersdaal)</t>
  </si>
  <si>
    <t>Pommé, Maria Josepha Gertrudis (Welkenraedt)</t>
  </si>
  <si>
    <t>huwelijk in Welkenraedt</t>
  </si>
  <si>
    <t>1792.07.09</t>
  </si>
  <si>
    <t>Kremers, Otto (Remersdaal, N)</t>
  </si>
  <si>
    <t>Schreurs, Anna Maria (Montzen, + Remersdaal, N)</t>
  </si>
  <si>
    <t>Kremer, Fridericus (Charneux, J)</t>
  </si>
  <si>
    <t>Smetz, Beatrix (Hombourg, N)</t>
  </si>
  <si>
    <t>1792.09.09</t>
  </si>
  <si>
    <t>Jaigers, Wilhelmus (Montzen, + Teuven, N)</t>
  </si>
  <si>
    <t>Otten, Maria Anna (Teuven, N)</t>
  </si>
  <si>
    <t>Jaigers, Franciscus (Hombourg, N)</t>
  </si>
  <si>
    <t>Otten, Maria Catharina (Gemmenich, N)</t>
  </si>
  <si>
    <t>bruid minderjarig; toestemming van moeder</t>
  </si>
  <si>
    <t>1792.09.17</t>
  </si>
  <si>
    <t>Michiels, Antonius (Epen, + Mechelen, weduwnaar van Maria Catharina Straet, N)</t>
  </si>
  <si>
    <t>Mordaenne, Margarita (Teuven, N)</t>
  </si>
  <si>
    <t>Jaen, Lambertus (Teuven, N)</t>
  </si>
  <si>
    <t>Hackour, Joanna Maria (Teuven, N)</t>
  </si>
  <si>
    <t>Bodden, Franciscus (Slenaken)</t>
  </si>
  <si>
    <t>Römers, Maria Catharina (Noorbeek, + Remersdaal)</t>
  </si>
  <si>
    <t>Pleijers, Joannes</t>
  </si>
  <si>
    <t>Kohnen, Joanna Catharina</t>
  </si>
  <si>
    <t>dispensatie na 2 afroepen; huwelijk in Slenaken</t>
  </si>
  <si>
    <t>van der Heijden, Michaël (Remersdaal)</t>
  </si>
  <si>
    <t>Schonbrodt, Maria Josepha (Noorbeek, + Aubel)</t>
  </si>
  <si>
    <t>Tischon, Renirus (Hombourg, + Teuven, weduwnaar van Maria Anna Looven, J)</t>
  </si>
  <si>
    <t>Smetz, Margarita (Henri-Chapelle, + Teuven, N)</t>
  </si>
  <si>
    <t>Mercenich, Josephus (Teuven, J)</t>
  </si>
  <si>
    <t>Franssen, Anna Catharina (Teuven, N)</t>
  </si>
  <si>
    <t>Zimmermans, Petrus (Sippenaeken, + Teuven, N)</t>
  </si>
  <si>
    <t>Crutzen, Joanna Gertrudis (Sippenaeken, + Teuven, N)</t>
  </si>
  <si>
    <t>Zimmermans, Joannes (Sippenaeken, N)</t>
  </si>
  <si>
    <t>Crutzen, Sybilla (Teuven, N)</t>
  </si>
  <si>
    <t>1792.11.26</t>
  </si>
  <si>
    <t>Roijen, Bartholomeus (Sint-Martens-Voeren, J)</t>
  </si>
  <si>
    <t>Frijns, Barbara (Teuven, N)</t>
  </si>
  <si>
    <t>Frijns, Petrus (Teuven, N)</t>
  </si>
  <si>
    <t>Roijen, Eva Maria (Sint-Martens-Voeren, N)</t>
  </si>
  <si>
    <t>Jansen, Joannes, Wilhelmus (Remersdaal)</t>
  </si>
  <si>
    <t>Burgers, Maria Catharina (Aubel)</t>
  </si>
  <si>
    <t>1793.02.04</t>
  </si>
  <si>
    <t>Lardenois, Hubertus (Noorbeek, + Remersdaal, N)</t>
  </si>
  <si>
    <t>Corty, Gertrudis (Remersdaal, weduwe van Franciscus Heraer, N)</t>
  </si>
  <si>
    <t>Meunier, Mathias (Charneux, + Remersdaal)</t>
  </si>
  <si>
    <t>du Bois, Sybilla (Charneux)</t>
  </si>
  <si>
    <t>1793.04.08</t>
  </si>
  <si>
    <t>Fassotte, Ludovicus (Bombaye, + Remersdaal, N)</t>
  </si>
  <si>
    <t>Stevens, Maria Anna (Remersdaal, N)</t>
  </si>
  <si>
    <t>Stevens, Maria Catharina (Remersdaal, N)</t>
  </si>
  <si>
    <t>Gielens, Joannes Leonardus (Epen, + Beusdael, N)</t>
  </si>
  <si>
    <t>Pelser, Anna Catharina (Teuven, N)</t>
  </si>
  <si>
    <t>Gielens, Stephanus (Vaals, N)</t>
  </si>
  <si>
    <t>Pelser, Elisabetha (Teuven, N)</t>
  </si>
  <si>
    <t>van Loë, Jacobus Reinierus (Remersdaal, weduwnaar van Anna Maria Hertz)</t>
  </si>
  <si>
    <t>Brandt, Joanna Catharina (Hombourg)</t>
  </si>
  <si>
    <t>1792.04.20</t>
  </si>
  <si>
    <t>Mager, Jacobus (Hombourg, + Beusdael)</t>
  </si>
  <si>
    <t>Hagelstein, Joanna (Sippenaken)</t>
  </si>
  <si>
    <t>huwelijk in Sippenaeken</t>
  </si>
  <si>
    <t>1793.04.29</t>
  </si>
  <si>
    <t>Scholtus, Philippus (Teuven, + Charneux, N)</t>
  </si>
  <si>
    <t>Frijns, Joanna Elisabetha (Remersdaal, N)</t>
  </si>
  <si>
    <t>Baltus, Franciscus (Remersdaal, J)</t>
  </si>
  <si>
    <t>Frijns, Anna Catharina (Remersdaal, N)</t>
  </si>
  <si>
    <t>erkennen achtjarige dochter Elisabetha, gedoopt in Teuven</t>
  </si>
  <si>
    <t>Schonbrodt, Joannes (Teuven)</t>
  </si>
  <si>
    <t>Urlings, Helena (Sint-Martens-Voeren)</t>
  </si>
  <si>
    <t>1793.05.20</t>
  </si>
  <si>
    <t>Simons, Antonius (Hombourg, + Remersdaal, weduwnaar van Anna Maria Errens, N)</t>
  </si>
  <si>
    <t>Petri, Maria Catharina (Aubel, + Remersdaal, N)</t>
  </si>
  <si>
    <t>Brant, Joannes  (Sippenaeken, N)</t>
  </si>
  <si>
    <t>Petri, Barbara (Aubel)</t>
  </si>
  <si>
    <t>erkennen 17 weken oude zoon Antonius, gedoopt in Aubel</t>
  </si>
  <si>
    <t>1793.07.16</t>
  </si>
  <si>
    <t>Vijchof, Petrus Josephus (‘ex patria dicta Hijdea’, + Teuven)</t>
  </si>
  <si>
    <t>Pleijers, Anna Maria (Slenaken)</t>
  </si>
  <si>
    <t>Pleijers, Wijnandus</t>
  </si>
  <si>
    <t>Vijchof, Wilhelmus Henricus</t>
  </si>
  <si>
    <t>Vijchof, Maria Gertrudis</t>
  </si>
  <si>
    <t>1793.07.28</t>
  </si>
  <si>
    <t>Turxs, Joannes Wilhelmus (Mechelen, + Aubel, N)</t>
  </si>
  <si>
    <t>Wilkens (Willekens), Anna (Maastricht, + Sinnich, J)</t>
  </si>
  <si>
    <t>Petronelle, Joannes  Wilhelmus (Aubel)</t>
  </si>
  <si>
    <t>Geulen, Catharina (Teuven, J)</t>
  </si>
  <si>
    <t>1793.11.01</t>
  </si>
  <si>
    <t>Straet, Aegidius (Sippeaeken, + Remersdaal)</t>
  </si>
  <si>
    <t>Hahn, Joanna Maria (Vijlen, + Hombourg)</t>
  </si>
  <si>
    <t>Bauens, Joannes (Teuven, N)</t>
  </si>
  <si>
    <t>Dobbelstein, Petronilla (Mehr, + Teuven, N)</t>
  </si>
  <si>
    <t>Dobbelstein, Arnoldus (Lümm..ct?, J)</t>
  </si>
  <si>
    <t>Heuschen, Catharina (Teuven, N)</t>
  </si>
  <si>
    <t>1793.11.04</t>
  </si>
  <si>
    <t>Opreij, Hubertus (Sippenaeken, + Teuven, weduwnaar, N)</t>
  </si>
  <si>
    <t>Bram, Anna Catharina (Teuven, N)</t>
  </si>
  <si>
    <t>Schijns, Joannes Petrus (Montzen, N)</t>
  </si>
  <si>
    <t>1793.11.30</t>
  </si>
  <si>
    <t>Brauers, Lambertus (Remersdaal, N)</t>
  </si>
  <si>
    <t>Smetz, Maria Catharina (Remersdaal, N)</t>
  </si>
  <si>
    <t>dispensatie na twee afroepen</t>
  </si>
  <si>
    <t>1794.02.23</t>
  </si>
  <si>
    <t>Brukhans, Joannes Petrus (Hombourg, + Remersdaal, N)</t>
  </si>
  <si>
    <t>Frijns, Anna Catharina (Teuven, N)</t>
  </si>
  <si>
    <t>a Campo, Joannes (Remersdaal, N)</t>
  </si>
  <si>
    <t>Frijns, Angela (Sint-Martens-Voeren, N)</t>
  </si>
  <si>
    <t>1794.03.04</t>
  </si>
  <si>
    <t>Ourij, Joannes Petrus (Remersdaal, J)</t>
  </si>
  <si>
    <t>Ahn, Joanna Catharina (Mechelen, + Teuven, J)</t>
  </si>
  <si>
    <t>Ourij, Caspar (Remersdaal, J)</t>
  </si>
  <si>
    <t>Ahn, Maria (Mechelen, N)</t>
  </si>
  <si>
    <t>Carolus, Petrus Wilhelmus (Gulpen, + Beusdael, N)</t>
  </si>
  <si>
    <t>Smetz, Maria Catharina (Mechelen, + Beusdael, N)</t>
  </si>
  <si>
    <t>Smetz, Petrus (Mechelen, N)</t>
  </si>
  <si>
    <t>van Geleen, Maria Catharina (Mechelen, N)</t>
  </si>
  <si>
    <t>Kevers, Joannes (Gemmenich, + Remersdaal)</t>
  </si>
  <si>
    <t>Gelens, Anna Maria (Montzen, + Sint-Martens-Voeren)</t>
  </si>
  <si>
    <t>1794.05.05</t>
  </si>
  <si>
    <t>Custers, Franciscus (Teuven, N)</t>
  </si>
  <si>
    <t>Heunders, Joanna (Teuven, N)</t>
  </si>
  <si>
    <t>Schors, Joannes Petrus (Hombourg, J)</t>
  </si>
  <si>
    <t>Wertz, Gertrudis (Hombourg, N)</t>
  </si>
  <si>
    <t>Crutzen, Joannes Petrus (Vaals, + Remersdaal, N)</t>
  </si>
  <si>
    <t>Smetz, Anna Maria (Sippenaeken, + Remersdaal, J)</t>
  </si>
  <si>
    <t>Crutzen, Joannes Josephus (Holset, N)</t>
  </si>
  <si>
    <t>Smetz, Gertrudis (Remersdaal, N)</t>
  </si>
  <si>
    <t>1794.11.24</t>
  </si>
  <si>
    <t>Huet, Christina (’s-Gravenvoeren, + Teuven, N)</t>
  </si>
  <si>
    <t>Otten, Joannes Josephus Otten (Nurop, N)</t>
  </si>
  <si>
    <t>Otten, Joanna (Nurop, N)</t>
  </si>
  <si>
    <t>slechts 1 afroep, andere ‘a ... episcopo nostro remissis’</t>
  </si>
  <si>
    <t>1795.02.15</t>
  </si>
  <si>
    <t>Kremer, Fridericus (Slenaken, + Remersdaal, N)</t>
  </si>
  <si>
    <t>Coenen, Anna Barbara (Montzen, + Remersdaal, weduwe van Leonardus Schijns, N)</t>
  </si>
  <si>
    <t>Kremer, Joannes (Slenaken, N)</t>
  </si>
  <si>
    <t>Coenen, Maria Sophia (Montzen)</t>
  </si>
  <si>
    <t>slechts 1 afroep, andere ‘ab ordinario remissis’</t>
  </si>
  <si>
    <t>1795.04.16</t>
  </si>
  <si>
    <t>Langohr, Joannes Wilhelmus (Henri-Chapelle, + Thimister, weduwnaar van Maria Smetz, N)</t>
  </si>
  <si>
    <t>Kutgens, Maria Catharina (Remersdaal, N)</t>
  </si>
  <si>
    <t>Kutgens, Jacobus (Remersdaal, N)</t>
  </si>
  <si>
    <t>1795.06.14</t>
  </si>
  <si>
    <t>Thiwissen, Petrus (Noorbeek, + Teuven)</t>
  </si>
  <si>
    <t>Frijngs, Catharina (Gereonsweiler)</t>
  </si>
  <si>
    <t>huwelijk in Gereonsweiler; slechts 1 afroep, andere ‘ab ordinario remissis’</t>
  </si>
  <si>
    <t>1795.06.23</t>
  </si>
  <si>
    <t>Gerckens, Franciscus Wilhelmus (Remersdaal, J)</t>
  </si>
  <si>
    <t>Honia, Maria Theresia (Mortroux, + Remersdaal, N)</t>
  </si>
  <si>
    <t>Gerckens, Petrus (Remersdaal, J)</t>
  </si>
  <si>
    <t>Honia, Maria Catharina (Mortroux, J)</t>
  </si>
  <si>
    <t>1795.06.24</t>
  </si>
  <si>
    <t>Baget[te], Joannes, Jacobus (Aubel, + Clermont, J)</t>
  </si>
  <si>
    <t>Bauens, Maria Gertrudis (Remersdaal, N)</t>
  </si>
  <si>
    <t>Baget, Petrus Josephus (J)</t>
  </si>
  <si>
    <t>Kever, Gertrudis (N)</t>
  </si>
  <si>
    <t>1795.09.27</t>
  </si>
  <si>
    <t>Otten, Tillmannus (Beusdael, J)</t>
  </si>
  <si>
    <t>Enens, Maria Catharina (Vijlen, + Beusdael, N)</t>
  </si>
  <si>
    <t>Lemmens, Joannes (koster Teuven)</t>
  </si>
  <si>
    <t>Enens, Barbara (Vijlen, N)</t>
  </si>
  <si>
    <t>1795.11.03</t>
  </si>
  <si>
    <t>Schoor, Joannes Leonardus (Montzen, + Teuven, N)</t>
  </si>
  <si>
    <t>Lennerts, Maria Catharina (Teuven, N)</t>
  </si>
  <si>
    <t>Franssen, Franciscus (Nurop, J)</t>
  </si>
  <si>
    <t>Schoor, Maria Catharina (Montzen, N)</t>
  </si>
  <si>
    <t>Heuschen, Dionijsius (Teuven, + Slenaken, N)</t>
  </si>
  <si>
    <t>Schijns, Maria Anna (Sippenaeken, + Remersdaal, N)</t>
  </si>
  <si>
    <t>1796.04.09</t>
  </si>
  <si>
    <t>Frijns, Wilhelmus (Teuven, N)</t>
  </si>
  <si>
    <t>Kevers, Gertrudis (Teuven, N)</t>
  </si>
  <si>
    <t>Frijns, Joannes (Teuven, N)</t>
  </si>
  <si>
    <t>Kerskens, Maria Catharina (Nurop, N)</t>
  </si>
  <si>
    <t>‘obtenta ab ordinario in tribus bannis remissione’ = geen afroepen?; bruid minderjarig, toestemming van moeder</t>
  </si>
  <si>
    <t>1796.04.30</t>
  </si>
  <si>
    <t>Lemmens, Joannes (Cadier, + Teuven [koster])</t>
  </si>
  <si>
    <t>Pesser, Maria (Epen, + Beek)</t>
  </si>
  <si>
    <t>huwelijk in Beek; slechts 2 afroepen, andere ‘ab ordinario remissis’</t>
  </si>
  <si>
    <t>Ernst, Maria (Sint-Martens-Voeren)</t>
  </si>
  <si>
    <t>huwelijk in Sint-Martens-Voeren; ‘copulando vi rubi sigilli’</t>
  </si>
  <si>
    <t>1796.06.20</t>
  </si>
  <si>
    <t>Duckarts, Stephanus (Remersdaal, N)</t>
  </si>
  <si>
    <t>Stoelman, Petronilla (Hombourg, + Remersdaal, N)</t>
  </si>
  <si>
    <t>Duckarts, Joannes Wilhelmus (Remersdaal, N)</t>
  </si>
  <si>
    <t>Stoelman, Joanna Catharina (Gemmenich)</t>
  </si>
  <si>
    <t>1796.07.18</t>
  </si>
  <si>
    <t>Frijni, Henricus (Gulpen, + Remersdaal, N)</t>
  </si>
  <si>
    <t>Nos, Anna Barbara (Remersdaal, N)</t>
  </si>
  <si>
    <t>Nols, Michaël (Hagelstein [Remersdaal], J)</t>
  </si>
  <si>
    <t>Frijni, Anna Catharina (Valkenburg, N)</t>
  </si>
  <si>
    <t>1796.08.14</t>
  </si>
  <si>
    <t>Delhatte, Joanna Elisabetha (Epen)</t>
  </si>
  <si>
    <t>Tabel 1</t>
  </si>
  <si>
    <t>trouw</t>
  </si>
  <si>
    <t>WTK</t>
  </si>
  <si>
    <t>vader</t>
  </si>
  <si>
    <t>moeder</t>
  </si>
  <si>
    <t>kind</t>
  </si>
  <si>
    <t>geb. 1ste kind</t>
  </si>
  <si>
    <t>trouw_d</t>
  </si>
  <si>
    <t>geb_d</t>
  </si>
  <si>
    <t>1770.03.27</t>
  </si>
  <si>
    <t>21/06/1769</t>
  </si>
  <si>
    <t>27/03/1770</t>
  </si>
  <si>
    <t>Moe</t>
  </si>
  <si>
    <t>Wolters, Joanna</t>
  </si>
  <si>
    <t>1770.04.08</t>
  </si>
  <si>
    <t>03/11/1769</t>
  </si>
  <si>
    <t>08/04/1770</t>
  </si>
  <si>
    <t>Pauwen, Joannes Henricus</t>
  </si>
  <si>
    <t>1771.06.10</t>
  </si>
  <si>
    <t>12/02/1770</t>
  </si>
  <si>
    <t>10/06/1771</t>
  </si>
  <si>
    <t>Pontis, Anna Maria</t>
  </si>
  <si>
    <t>1773.02.08</t>
  </si>
  <si>
    <t>25/11/1771</t>
  </si>
  <si>
    <t>08/02/1773</t>
  </si>
  <si>
    <t>Deborre, Anna Margareta</t>
  </si>
  <si>
    <t>1777.09.06</t>
  </si>
  <si>
    <t>11/01/1773</t>
  </si>
  <si>
    <t>06/09/1777</t>
  </si>
  <si>
    <t>Purnot, Anna Maria</t>
  </si>
  <si>
    <t>1776.03.19</t>
  </si>
  <si>
    <t>23/02/1773</t>
  </si>
  <si>
    <t>19/03/1776</t>
  </si>
  <si>
    <t>Herard, Philippus Jacobus</t>
  </si>
  <si>
    <t>1773.11.04</t>
  </si>
  <si>
    <t>02/05/1773</t>
  </si>
  <si>
    <t>04/11/1773</t>
  </si>
  <si>
    <t>Linsen, Maria Catharina</t>
  </si>
  <si>
    <t>1774.09.13</t>
  </si>
  <si>
    <t>10/08/1773</t>
  </si>
  <si>
    <t>13/09/1774</t>
  </si>
  <si>
    <t>Jansen, Jacobus Hubertus</t>
  </si>
  <si>
    <t>12/06/1776</t>
  </si>
  <si>
    <t>16/04/1777</t>
  </si>
  <si>
    <t>Plusquin, an.</t>
  </si>
  <si>
    <t>1778.03.30</t>
  </si>
  <si>
    <t>21/11/1776</t>
  </si>
  <si>
    <t>30/03/1778</t>
  </si>
  <si>
    <t>Flamand, Joannes</t>
  </si>
  <si>
    <t>1779.11.26</t>
  </si>
  <si>
    <t>27/11/1776</t>
  </si>
  <si>
    <t>26/11/1779</t>
  </si>
  <si>
    <t>1779.04.20</t>
  </si>
  <si>
    <t>30/11/1776</t>
  </si>
  <si>
    <t>20/04/1779</t>
  </si>
  <si>
    <t>Janssens, Anna Margarita</t>
  </si>
  <si>
    <t>1780.05.19</t>
  </si>
  <si>
    <t>30/01/1777</t>
  </si>
  <si>
    <t>19/05/1780</t>
  </si>
  <si>
    <t>Vanterlinden, Maria Catharina</t>
  </si>
  <si>
    <t>1778.01.03</t>
  </si>
  <si>
    <t>20/04/1777</t>
  </si>
  <si>
    <t>03/01/1778</t>
  </si>
  <si>
    <t>Kerckhof, Anna</t>
  </si>
  <si>
    <t>1778.01.31</t>
  </si>
  <si>
    <t>21/04/1777</t>
  </si>
  <si>
    <t>31/01/1778</t>
  </si>
  <si>
    <t>1778.02.27</t>
  </si>
  <si>
    <t>07/05/1777</t>
  </si>
  <si>
    <t>27/02/1778</t>
  </si>
  <si>
    <t>Guillieaume, Aegidius</t>
  </si>
  <si>
    <t>1778.05.13</t>
  </si>
  <si>
    <t>14/06/1777</t>
  </si>
  <si>
    <t>13/05/1778</t>
  </si>
  <si>
    <t>31/05/1778</t>
  </si>
  <si>
    <t>28/04/1779</t>
  </si>
  <si>
    <t>Ulrici, Agnes</t>
  </si>
  <si>
    <t>1779.03.12</t>
  </si>
  <si>
    <t>07/06/1778</t>
  </si>
  <si>
    <t>12/03/1779</t>
  </si>
  <si>
    <t>Delvigne, Joanna</t>
  </si>
  <si>
    <t>1780.06.07</t>
  </si>
  <si>
    <t>23/08/1778</t>
  </si>
  <si>
    <t>07/06/1780</t>
  </si>
  <si>
    <t>Wicken, Maria Catharina</t>
  </si>
  <si>
    <t>1779.07.25</t>
  </si>
  <si>
    <t>18/10/1778</t>
  </si>
  <si>
    <t>25/07/1779</t>
  </si>
  <si>
    <t>Recken, Maria</t>
  </si>
  <si>
    <t>1780.01.20</t>
  </si>
  <si>
    <t>15/02/1779</t>
  </si>
  <si>
    <t>20/01/1780</t>
  </si>
  <si>
    <t>Kerckhof, Jacobus</t>
  </si>
  <si>
    <t>1781.09.08</t>
  </si>
  <si>
    <t>15/08/1780</t>
  </si>
  <si>
    <t>08/09/1781</t>
  </si>
  <si>
    <t>Jeunehomme, Joannes Wijnandus</t>
  </si>
  <si>
    <t>1783.06.26</t>
  </si>
  <si>
    <t>02/03/1781</t>
  </si>
  <si>
    <t>26/06/1783</t>
  </si>
  <si>
    <t>Martinus, Catharina</t>
  </si>
  <si>
    <t>1783.07.21</t>
  </si>
  <si>
    <t>13/01/1782</t>
  </si>
  <si>
    <t>21/07/1783</t>
  </si>
  <si>
    <t>Salman, Maria Anna</t>
  </si>
  <si>
    <t>1785.09.08</t>
  </si>
  <si>
    <t>05/07/1782</t>
  </si>
  <si>
    <t>08/09/1785</t>
  </si>
  <si>
    <t>Campo, Leonardus</t>
  </si>
  <si>
    <t>03/03/1783</t>
  </si>
  <si>
    <t>08/11/1784</t>
  </si>
  <si>
    <t>Denis, Maria (Liège, N)</t>
  </si>
  <si>
    <t>Bauwin, Henricus</t>
  </si>
  <si>
    <t>1784.10.17</t>
  </si>
  <si>
    <t>28/05/1783</t>
  </si>
  <si>
    <t>17/10/1784</t>
  </si>
  <si>
    <t>Bessems, Joannes</t>
  </si>
  <si>
    <t>1784.02.28</t>
  </si>
  <si>
    <t>02/06/1783</t>
  </si>
  <si>
    <t>28/02/1784</t>
  </si>
  <si>
    <t>Thiewissen, Joannes</t>
  </si>
  <si>
    <t>1786.01.31</t>
  </si>
  <si>
    <t>08/09/1783</t>
  </si>
  <si>
    <t>31/01/1786</t>
  </si>
  <si>
    <t>Hermans, Laurentius</t>
  </si>
  <si>
    <t>1784.10.10</t>
  </si>
  <si>
    <t>02/11/1783</t>
  </si>
  <si>
    <t>10/10/1784</t>
  </si>
  <si>
    <t>1784.07.19</t>
  </si>
  <si>
    <t>03/11/1783</t>
  </si>
  <si>
    <t>19/07/1784</t>
  </si>
  <si>
    <t>Lejeune, Thomas</t>
  </si>
  <si>
    <t>1786.02.04</t>
  </si>
  <si>
    <t>14/11/1784</t>
  </si>
  <si>
    <t>04/02/1786</t>
  </si>
  <si>
    <t>Liegois, Wilhelmus</t>
  </si>
  <si>
    <t>03/04/1785</t>
  </si>
  <si>
    <t>11/09/1785</t>
  </si>
  <si>
    <t>Martinus, Maria Catharina</t>
  </si>
  <si>
    <t>1785.12.25</t>
  </si>
  <si>
    <t>25/09/1785</t>
  </si>
  <si>
    <t>25/12/1785</t>
  </si>
  <si>
    <t>Deborre, Joanna</t>
  </si>
  <si>
    <t>1786.10.24</t>
  </si>
  <si>
    <t>07/11/1785</t>
  </si>
  <si>
    <t>24/10/1786</t>
  </si>
  <si>
    <t>1786.11.02</t>
  </si>
  <si>
    <t>02/11/1786</t>
  </si>
  <si>
    <t>1788.08.18</t>
  </si>
  <si>
    <t>30/09/1787</t>
  </si>
  <si>
    <t>18/08/1788</t>
  </si>
  <si>
    <t>Petit, Cornelia</t>
  </si>
  <si>
    <t>1789.10.16</t>
  </si>
  <si>
    <t>07/01/1789</t>
  </si>
  <si>
    <t>16/10/1789</t>
  </si>
  <si>
    <t>1789.09.11</t>
  </si>
  <si>
    <t>20/04/1789</t>
  </si>
  <si>
    <t>11/09/1789</t>
  </si>
  <si>
    <t>Pinckers, Maria</t>
  </si>
  <si>
    <t>1789.09.24</t>
  </si>
  <si>
    <t>24/09/1789</t>
  </si>
  <si>
    <t>Crimers, Cornelia</t>
  </si>
  <si>
    <t>1792.05.20</t>
  </si>
  <si>
    <t>01/06/1792</t>
  </si>
  <si>
    <t>20/05/1792</t>
  </si>
  <si>
    <t>Cruijt, Anna Maria</t>
  </si>
  <si>
    <t>1793.02.25</t>
  </si>
  <si>
    <t>15/07/1792</t>
  </si>
  <si>
    <t>25/02/1793</t>
  </si>
  <si>
    <t>Cerfontaine, Joannes</t>
  </si>
  <si>
    <t>1794.09.29</t>
  </si>
  <si>
    <t>18/11/1793</t>
  </si>
  <si>
    <t>29/09/1794</t>
  </si>
  <si>
    <t>Ruette, Isabella Josepha</t>
  </si>
  <si>
    <t>1796.06.14</t>
  </si>
  <si>
    <t>25/10/1795</t>
  </si>
  <si>
    <t>14/06/1796</t>
  </si>
  <si>
    <t>Theelen, Aegidius</t>
  </si>
  <si>
    <t>1770.09.15</t>
  </si>
  <si>
    <t>18/06/1770</t>
  </si>
  <si>
    <t>15/09/1770</t>
  </si>
  <si>
    <t>’s-Gravenvoeren</t>
  </si>
  <si>
    <t>Leenens, Aegidius</t>
  </si>
  <si>
    <t>1773.10.01</t>
  </si>
  <si>
    <t>20/07/1770</t>
  </si>
  <si>
    <t>01/10/1773</t>
  </si>
  <si>
    <t>Schillings, Joannes Gerardus</t>
  </si>
  <si>
    <t>1771.08.25</t>
  </si>
  <si>
    <t>12/11/1770</t>
  </si>
  <si>
    <t>25/08/1771</t>
  </si>
  <si>
    <t>Loneux, Maria Magdalena</t>
  </si>
  <si>
    <t>1771.03.10</t>
  </si>
  <si>
    <t>07/01/1771</t>
  </si>
  <si>
    <t>10/03/1771</t>
  </si>
  <si>
    <t>Leenens, Wilhelmus</t>
  </si>
  <si>
    <t>1771.09.25</t>
  </si>
  <si>
    <t>15/01/1771</t>
  </si>
  <si>
    <t>25/09/1771</t>
  </si>
  <si>
    <t>Heijnen, Gasparus</t>
  </si>
  <si>
    <t>1772.01.02</t>
  </si>
  <si>
    <t>05/10/1771</t>
  </si>
  <si>
    <t>02/01/1772</t>
  </si>
  <si>
    <t>van Reije, Maria Agatha</t>
  </si>
  <si>
    <t>1772.03.18</t>
  </si>
  <si>
    <t>03/02/1772</t>
  </si>
  <si>
    <t>18/03/1772</t>
  </si>
  <si>
    <t>Rutten, Maria Agnes</t>
  </si>
  <si>
    <t>1772.12.19</t>
  </si>
  <si>
    <t>02/03/1772</t>
  </si>
  <si>
    <t>19/12/1772</t>
  </si>
  <si>
    <t>Cloos, Maria Helena</t>
  </si>
  <si>
    <t>1774.05.19</t>
  </si>
  <si>
    <t>15/01/1773</t>
  </si>
  <si>
    <t>19/05/1774</t>
  </si>
  <si>
    <t>Haenen, Maria Gertrudis</t>
  </si>
  <si>
    <t>1774.01.06</t>
  </si>
  <si>
    <t>27/01/1773</t>
  </si>
  <si>
    <t>06/01/1774</t>
  </si>
  <si>
    <t>Smeets, Aegidius</t>
  </si>
  <si>
    <t>1773.12.04</t>
  </si>
  <si>
    <t>22/02/1773</t>
  </si>
  <si>
    <t>04/12/1773</t>
  </si>
  <si>
    <t>Theelen, Maria Joanna</t>
  </si>
  <si>
    <t>1774.01.16</t>
  </si>
  <si>
    <t>16/01/1774</t>
  </si>
  <si>
    <t>Rijgals, Anna Maria</t>
  </si>
  <si>
    <t>1776.09.10</t>
  </si>
  <si>
    <t>09/05/1773</t>
  </si>
  <si>
    <t>10/09/1776</t>
  </si>
  <si>
    <t>Stevens, Leonardus</t>
  </si>
  <si>
    <t>1774.05.02</t>
  </si>
  <si>
    <t>20/07/1773</t>
  </si>
  <si>
    <t>02/05/1774</t>
  </si>
  <si>
    <t>Claessens, Joannes Michaël</t>
  </si>
  <si>
    <t>1776.10.12</t>
  </si>
  <si>
    <t>05/11/1773</t>
  </si>
  <si>
    <t>12/10/1776</t>
  </si>
  <si>
    <t>1774.08.08</t>
  </si>
  <si>
    <t>14/11/1773</t>
  </si>
  <si>
    <t>08/08/1774</t>
  </si>
  <si>
    <t>1774.08.21</t>
  </si>
  <si>
    <t>12/04/1774</t>
  </si>
  <si>
    <t>21/08/1774</t>
  </si>
  <si>
    <t>Klinkenberg, Petrus</t>
  </si>
  <si>
    <t>1775.02.19</t>
  </si>
  <si>
    <t>05/06/1774</t>
  </si>
  <si>
    <t>19/02/1775</t>
  </si>
  <si>
    <t>Heijnen, Maria Gertrudis</t>
  </si>
  <si>
    <t>1774.09.24</t>
  </si>
  <si>
    <t>19/06/1774</t>
  </si>
  <si>
    <t>24/09/1774</t>
  </si>
  <si>
    <t>Stevens, Nicolaus</t>
  </si>
  <si>
    <t>1775.01.16</t>
  </si>
  <si>
    <t>16/08/1774</t>
  </si>
  <si>
    <t>16/01/1775</t>
  </si>
  <si>
    <t>Belboom, Lucia</t>
  </si>
  <si>
    <t>1774.09.29</t>
  </si>
  <si>
    <t>25/08/1774</t>
  </si>
  <si>
    <t>29/09/1774</t>
  </si>
  <si>
    <t>Walpot, Wilhelmus</t>
  </si>
  <si>
    <t>1776.02.11</t>
  </si>
  <si>
    <t>24/10/1774</t>
  </si>
  <si>
    <t>11/02/1776</t>
  </si>
  <si>
    <t>Gustin, Maria Agnes</t>
  </si>
  <si>
    <t>1776.02.02</t>
  </si>
  <si>
    <t>30/10/1774</t>
  </si>
  <si>
    <t>02/02/1776</t>
  </si>
  <si>
    <t>Lueten, Maria Catharina</t>
  </si>
  <si>
    <t>1776.08.12</t>
  </si>
  <si>
    <t>19/01/1775</t>
  </si>
  <si>
    <t>12/08/1776</t>
  </si>
  <si>
    <t>Bessems, Antonius</t>
  </si>
  <si>
    <t>1782.10.29</t>
  </si>
  <si>
    <t>07/02/1775</t>
  </si>
  <si>
    <t>29/10/1782</t>
  </si>
  <si>
    <t>1777.11.25</t>
  </si>
  <si>
    <t>27/02/1775</t>
  </si>
  <si>
    <t>25/11/1777</t>
  </si>
  <si>
    <t>Theunissen, Anna Christina</t>
  </si>
  <si>
    <t>1776.01.24</t>
  </si>
  <si>
    <t>28/02/1775</t>
  </si>
  <si>
    <t>24/01/1776</t>
  </si>
  <si>
    <t>Stevens, Christianus</t>
  </si>
  <si>
    <t>1775.06.05</t>
  </si>
  <si>
    <t>31/03/1775</t>
  </si>
  <si>
    <t>05/06/1775</t>
  </si>
  <si>
    <t>Biekens, Theodorus</t>
  </si>
  <si>
    <t>1776.01.27</t>
  </si>
  <si>
    <t>23/04/1775</t>
  </si>
  <si>
    <t>27/01/1776</t>
  </si>
  <si>
    <t>Ernon, Christina</t>
  </si>
  <si>
    <t>1776.03.23</t>
  </si>
  <si>
    <t>17/06/1775</t>
  </si>
  <si>
    <t>23/03/1776</t>
  </si>
  <si>
    <t>Winands, Winandus</t>
  </si>
  <si>
    <t>1776.08.05</t>
  </si>
  <si>
    <t>18/09/1775</t>
  </si>
  <si>
    <t>05/08/1776</t>
  </si>
  <si>
    <t>Severin, Anna Josephina</t>
  </si>
  <si>
    <t>1776.02.24</t>
  </si>
  <si>
    <t>07/11/1775</t>
  </si>
  <si>
    <t>24/02/1776</t>
  </si>
  <si>
    <t>D’affnaij, Maria Theresia</t>
  </si>
  <si>
    <t>1777.05.10</t>
  </si>
  <si>
    <t>18/02/1776</t>
  </si>
  <si>
    <t>10/05/1777</t>
  </si>
  <si>
    <t>Leenjens, Maria Mechtildis</t>
  </si>
  <si>
    <t>12/05/1776</t>
  </si>
  <si>
    <t>24/07/1780</t>
  </si>
  <si>
    <t>Lousberg, Joannes</t>
  </si>
  <si>
    <t>09/08/1776</t>
  </si>
  <si>
    <t>11/02/1777</t>
  </si>
  <si>
    <t>Londo, Andreas</t>
  </si>
  <si>
    <t>1782.04.05</t>
  </si>
  <si>
    <t>28/10/1776</t>
  </si>
  <si>
    <t>05/04/1782</t>
  </si>
  <si>
    <t>Thelen, Maria Joanna</t>
  </si>
  <si>
    <t>1777.03.15</t>
  </si>
  <si>
    <t>18/12/1776</t>
  </si>
  <si>
    <t>15/03/1777</t>
  </si>
  <si>
    <t>Cerfonteijn, Maria Ida</t>
  </si>
  <si>
    <t>1778.10.01</t>
  </si>
  <si>
    <t>27/01/1777</t>
  </si>
  <si>
    <t>01/10/1778</t>
  </si>
  <si>
    <t>Schoonbrood, Joannes</t>
  </si>
  <si>
    <t>1778.03.23</t>
  </si>
  <si>
    <t>23/03/1778</t>
  </si>
  <si>
    <t>Risaque, Joannes Jacobus</t>
  </si>
  <si>
    <t>1778.06.15</t>
  </si>
  <si>
    <t>17/09/1777</t>
  </si>
  <si>
    <t>15/06/1778</t>
  </si>
  <si>
    <t>Fransen, Anna Margarita</t>
  </si>
  <si>
    <t>1778.07.23</t>
  </si>
  <si>
    <t>10/10/1777</t>
  </si>
  <si>
    <t>23/07/1778</t>
  </si>
  <si>
    <t>Jaquemin, Hubertus</t>
  </si>
  <si>
    <t>1778.08.04</t>
  </si>
  <si>
    <t>02/11/1777</t>
  </si>
  <si>
    <t>04/08/1778</t>
  </si>
  <si>
    <t>Lenders, Anna Maria</t>
  </si>
  <si>
    <t>1778.03.13</t>
  </si>
  <si>
    <t>04/11/1777</t>
  </si>
  <si>
    <t>13/03/1778</t>
  </si>
  <si>
    <t>Bruno, an.</t>
  </si>
  <si>
    <t>1779.03.03</t>
  </si>
  <si>
    <t>19/02/1778</t>
  </si>
  <si>
    <t>03/03/1779</t>
  </si>
  <si>
    <t>Rutten, Maria Catharina</t>
  </si>
  <si>
    <t>1779.09.23</t>
  </si>
  <si>
    <t>01/03/1778</t>
  </si>
  <si>
    <t>23/09/1779</t>
  </si>
  <si>
    <t>1779.01.25</t>
  </si>
  <si>
    <t>27/04/1778</t>
  </si>
  <si>
    <t>25/01/1779</t>
  </si>
  <si>
    <t>Wolfs, Joanna</t>
  </si>
  <si>
    <t>1780.05.08</t>
  </si>
  <si>
    <t>06/05/1778</t>
  </si>
  <si>
    <t>08/05/1780</t>
  </si>
  <si>
    <t>Pankers, Petrus</t>
  </si>
  <si>
    <t>1778.09.29</t>
  </si>
  <si>
    <t>17/05/1778</t>
  </si>
  <si>
    <t>29/09/1778</t>
  </si>
  <si>
    <t>Lenders, Maria Agnes</t>
  </si>
  <si>
    <t>1779.08.01</t>
  </si>
  <si>
    <t>01/08/1779</t>
  </si>
  <si>
    <t>Kremers, Franciscus Josephus</t>
  </si>
  <si>
    <t>1780.07.28</t>
  </si>
  <si>
    <t>13/05/1779</t>
  </si>
  <si>
    <t>28/07/1780</t>
  </si>
  <si>
    <t>Heijnen, Anna Maria</t>
  </si>
  <si>
    <t>1781.12.02</t>
  </si>
  <si>
    <t>25/05/1779</t>
  </si>
  <si>
    <t>02/12/1781</t>
  </si>
  <si>
    <t>Daniels, Joannes</t>
  </si>
  <si>
    <t>1780.07.09</t>
  </si>
  <si>
    <t>30/05/1779</t>
  </si>
  <si>
    <t>09/07/1780</t>
  </si>
  <si>
    <t>de Schirvel, Joannes Lambertus Leonardus Josephus</t>
  </si>
  <si>
    <t>1780.08.30</t>
  </si>
  <si>
    <t>19/09/1779</t>
  </si>
  <si>
    <t>30/08/1780</t>
  </si>
  <si>
    <t>Kevers, Catharina</t>
  </si>
  <si>
    <t>1779.12.25</t>
  </si>
  <si>
    <t>20/09/1779</t>
  </si>
  <si>
    <t>25/12/1779</t>
  </si>
  <si>
    <t>Delvaux, Maria Barbara</t>
  </si>
  <si>
    <t>1780.07.23</t>
  </si>
  <si>
    <t>21/11/1779</t>
  </si>
  <si>
    <t>23/07/1780</t>
  </si>
  <si>
    <t>Coenen, Anna Christina</t>
  </si>
  <si>
    <t>1781.07.13</t>
  </si>
  <si>
    <t>05/05/1780</t>
  </si>
  <si>
    <t>13/07/1781</t>
  </si>
  <si>
    <t>Horn, Joannes Petrus</t>
  </si>
  <si>
    <t>1783.03.30</t>
  </si>
  <si>
    <t>29/06/1780</t>
  </si>
  <si>
    <t>30/03/1783</t>
  </si>
  <si>
    <t>Vanhaeren, Jacobus</t>
  </si>
  <si>
    <t>1780.09.04</t>
  </si>
  <si>
    <t>11/08/1780</t>
  </si>
  <si>
    <t>04/09/1780</t>
  </si>
  <si>
    <t>Leonard, Anna Margarita</t>
  </si>
  <si>
    <t>1781.06.21</t>
  </si>
  <si>
    <t>25/09/1780</t>
  </si>
  <si>
    <t>21/06/1781</t>
  </si>
  <si>
    <t>Wicken, Lambertus</t>
  </si>
  <si>
    <t>1781.08.19</t>
  </si>
  <si>
    <t>19/11/1780</t>
  </si>
  <si>
    <t>19/08/1781</t>
  </si>
  <si>
    <t>Walpot, Lambertus</t>
  </si>
  <si>
    <t>1781.12.07</t>
  </si>
  <si>
    <t>18/02/1781</t>
  </si>
  <si>
    <t>07/12/1781</t>
  </si>
  <si>
    <t>Vielvoije, Cornelius</t>
  </si>
  <si>
    <t>25/02/1781</t>
  </si>
  <si>
    <t>09/07/1781</t>
  </si>
  <si>
    <t>Belboom, Joannes Wilhelmus</t>
  </si>
  <si>
    <t>1782.05.02</t>
  </si>
  <si>
    <t>02/05/1782</t>
  </si>
  <si>
    <t>Aussems, Laurentius Josephus</t>
  </si>
  <si>
    <t>1782.01.25</t>
  </si>
  <si>
    <t>14/10/1781</t>
  </si>
  <si>
    <t>25/01/1782</t>
  </si>
  <si>
    <t>Vielvoije, Maria Margarita</t>
  </si>
  <si>
    <t>05/11/1782</t>
  </si>
  <si>
    <t>Vandeberg, Anna</t>
  </si>
  <si>
    <t>1782.12.01</t>
  </si>
  <si>
    <t>04/11/1781</t>
  </si>
  <si>
    <t>01/12/1782</t>
  </si>
  <si>
    <t>Bronckaerts, Anna Maria</t>
  </si>
  <si>
    <t>1782.12.04</t>
  </si>
  <si>
    <t>05/11/1781</t>
  </si>
  <si>
    <t>04/12/1782</t>
  </si>
  <si>
    <t>Cerfonteijn, Matthias Theodorus</t>
  </si>
  <si>
    <t>1785.02.13</t>
  </si>
  <si>
    <t>10/11/1781</t>
  </si>
  <si>
    <t>13/02/1785</t>
  </si>
  <si>
    <t>Smeets, Gasparus Balthazar</t>
  </si>
  <si>
    <t>1783.03.10</t>
  </si>
  <si>
    <t>02/02/1782</t>
  </si>
  <si>
    <t>10/03/1783</t>
  </si>
  <si>
    <t>Cerfonteijn, Arnoldus</t>
  </si>
  <si>
    <t>10/02/1782</t>
  </si>
  <si>
    <t>27/11/1782</t>
  </si>
  <si>
    <t>Janssen, Anna Catharina</t>
  </si>
  <si>
    <t>1782.12.09</t>
  </si>
  <si>
    <t>09/12/1782</t>
  </si>
  <si>
    <t>van Herk, Matthias</t>
  </si>
  <si>
    <t>1790.02.02</t>
  </si>
  <si>
    <t>08/04/1782</t>
  </si>
  <si>
    <t>02/02/1790</t>
  </si>
  <si>
    <t>Albert, Maria Joanna</t>
  </si>
  <si>
    <t>1794.04.09</t>
  </si>
  <si>
    <t>20/05/1782</t>
  </si>
  <si>
    <t>09/04/1794</t>
  </si>
  <si>
    <t>Kevers, Joannes</t>
  </si>
  <si>
    <t>1783.12.22</t>
  </si>
  <si>
    <t>23/06/1782</t>
  </si>
  <si>
    <t>22/12/1783</t>
  </si>
  <si>
    <t>Fransen, Anna Maria</t>
  </si>
  <si>
    <t>1783.01.14</t>
  </si>
  <si>
    <t>29/06/1782</t>
  </si>
  <si>
    <t>14/01/1783</t>
  </si>
  <si>
    <t>1783.09.07</t>
  </si>
  <si>
    <t>07/09/1783</t>
  </si>
  <si>
    <t>Duijckers, Maria Catharina</t>
  </si>
  <si>
    <t>1783.05.10</t>
  </si>
  <si>
    <t>30/11/1782</t>
  </si>
  <si>
    <t>10/05/1783</t>
  </si>
  <si>
    <t>Hanssen, Gasparus</t>
  </si>
  <si>
    <t>1786.01.22</t>
  </si>
  <si>
    <t>02/03/1783</t>
  </si>
  <si>
    <t>22/01/1786</t>
  </si>
  <si>
    <t>Lenaerts, Joannes Aegidius</t>
  </si>
  <si>
    <t>1784.11.30</t>
  </si>
  <si>
    <t>30/11/1784</t>
  </si>
  <si>
    <t>Lueten, Maria Josephina</t>
  </si>
  <si>
    <t>1784.06.23</t>
  </si>
  <si>
    <t>23/06/1784</t>
  </si>
  <si>
    <t>Wouters, Maria</t>
  </si>
  <si>
    <t>1784.03.25</t>
  </si>
  <si>
    <t>09/06/1783</t>
  </si>
  <si>
    <t>25/03/1784</t>
  </si>
  <si>
    <t>Elissen, Joanna Catharina</t>
  </si>
  <si>
    <t>1784.06.07</t>
  </si>
  <si>
    <t>16/11/1783</t>
  </si>
  <si>
    <t>07/06/1784</t>
  </si>
  <si>
    <t>Delvaux, Maria Catharina</t>
  </si>
  <si>
    <t>1787.03.07</t>
  </si>
  <si>
    <t>03/02/1784</t>
  </si>
  <si>
    <t>07/03/1787</t>
  </si>
  <si>
    <t>Hanssen, Matthias</t>
  </si>
  <si>
    <t>1785.09.15</t>
  </si>
  <si>
    <t>06/06/1784</t>
  </si>
  <si>
    <t>15/09/1785</t>
  </si>
  <si>
    <t>Steenebruggen, Gasparus</t>
  </si>
  <si>
    <t>1785.01.08</t>
  </si>
  <si>
    <t>29/06/1784</t>
  </si>
  <si>
    <t>08/01/1785</t>
  </si>
  <si>
    <t>Droeven, Henricus</t>
  </si>
  <si>
    <t>1787.02.12</t>
  </si>
  <si>
    <t>25/07/1784</t>
  </si>
  <si>
    <t>12/02/1787</t>
  </si>
  <si>
    <t>1785.07.22</t>
  </si>
  <si>
    <t>29/09/1784</t>
  </si>
  <si>
    <t>22/07/1785</t>
  </si>
  <si>
    <t>Huijnen, Maria Christina</t>
  </si>
  <si>
    <t>11/10/1784</t>
  </si>
  <si>
    <t>24/04/1785</t>
  </si>
  <si>
    <t>Cerfonteijn, Joannes</t>
  </si>
  <si>
    <t>1785.06.22</t>
  </si>
  <si>
    <t>24/10/1784</t>
  </si>
  <si>
    <t>22/06/1785</t>
  </si>
  <si>
    <t>Brico, Maria</t>
  </si>
  <si>
    <t>09/01/1785</t>
  </si>
  <si>
    <t>30/10/1785</t>
  </si>
  <si>
    <t>Cloos, Maria Joanna</t>
  </si>
  <si>
    <t>1785.03.17</t>
  </si>
  <si>
    <t>24/01/1785</t>
  </si>
  <si>
    <t>17/03/1785</t>
  </si>
  <si>
    <t>Lenens, Petrus</t>
  </si>
  <si>
    <t>1787.10.02</t>
  </si>
  <si>
    <t>17/04/1785</t>
  </si>
  <si>
    <t>02/10/1787</t>
  </si>
  <si>
    <t>Vanhaeren, Catharina</t>
  </si>
  <si>
    <t>14/08/1785</t>
  </si>
  <si>
    <t>Huijnen, Michaël</t>
  </si>
  <si>
    <t>22/05/1786</t>
  </si>
  <si>
    <t>Vandeberg, Maria Petronilla</t>
  </si>
  <si>
    <t>1786.01.11</t>
  </si>
  <si>
    <t>11/01/1786</t>
  </si>
  <si>
    <t>Belboom, Maria</t>
  </si>
  <si>
    <t>08/01/1786</t>
  </si>
  <si>
    <t>25/09/1788</t>
  </si>
  <si>
    <t>Heijnen, Joannes Lambertus</t>
  </si>
  <si>
    <t>1788.02.01</t>
  </si>
  <si>
    <t>01/02/1788</t>
  </si>
  <si>
    <t>Loop, Cornelius</t>
  </si>
  <si>
    <t>1787.02.01</t>
  </si>
  <si>
    <t>05/02/1786</t>
  </si>
  <si>
    <t>01/02/1787</t>
  </si>
  <si>
    <t>Cortenraed, Maria Barbara</t>
  </si>
  <si>
    <t>1787.06.09</t>
  </si>
  <si>
    <t>26/02/1786</t>
  </si>
  <si>
    <t>09/06/1787</t>
  </si>
  <si>
    <t>Delfosse, Joannes Petrus</t>
  </si>
  <si>
    <t>1787.04.10</t>
  </si>
  <si>
    <t>07/01/1787</t>
  </si>
  <si>
    <t>10/04/1787</t>
  </si>
  <si>
    <t>1788.02.12</t>
  </si>
  <si>
    <t>13/05/1787</t>
  </si>
  <si>
    <t>12/02/1788</t>
  </si>
  <si>
    <t>Haenen, Maria Catharina</t>
  </si>
  <si>
    <t>29/07/1787</t>
  </si>
  <si>
    <t>08/09/1788</t>
  </si>
  <si>
    <t>Neeten, Maria Christina</t>
  </si>
  <si>
    <t>1788.03.13</t>
  </si>
  <si>
    <t>16/09/1787</t>
  </si>
  <si>
    <t>13/03/1788</t>
  </si>
  <si>
    <t>Houdappel, Wilhelmus</t>
  </si>
  <si>
    <t>1788.05.04</t>
  </si>
  <si>
    <t>14/10/1787</t>
  </si>
  <si>
    <t>04/05/1788</t>
  </si>
  <si>
    <t>Delevaux, Anna Maria</t>
  </si>
  <si>
    <t>1788.08.19</t>
  </si>
  <si>
    <t>02/11/1787</t>
  </si>
  <si>
    <t>19/08/1788</t>
  </si>
  <si>
    <t>Stoumon/Belboom, Franciscus</t>
  </si>
  <si>
    <t>1787.05.25</t>
  </si>
  <si>
    <t>07/01/1788</t>
  </si>
  <si>
    <t>25/05/1787</t>
  </si>
  <si>
    <t>Martin, Maria Elisabetha</t>
  </si>
  <si>
    <t>1789.01.14</t>
  </si>
  <si>
    <t>22/05/1788</t>
  </si>
  <si>
    <t>14/01/1789</t>
  </si>
  <si>
    <t>Matthieu, Maria Elisabetha</t>
  </si>
  <si>
    <t>1790.01.25</t>
  </si>
  <si>
    <t>24/08/1788</t>
  </si>
  <si>
    <t>25/01/1790</t>
  </si>
  <si>
    <t>Belboom, Maria Anna</t>
  </si>
  <si>
    <t>1789.01.31</t>
  </si>
  <si>
    <t>11/09/1788</t>
  </si>
  <si>
    <t>31/01/1789</t>
  </si>
  <si>
    <t>Martinus/Rutten, Maria Catharina</t>
  </si>
  <si>
    <t>1787.11.30</t>
  </si>
  <si>
    <t>05/10/1788</t>
  </si>
  <si>
    <t>30/11/1787</t>
  </si>
  <si>
    <t>Jeukens, Bartholomeus</t>
  </si>
  <si>
    <t>1790.01.01</t>
  </si>
  <si>
    <t>19/10/1788</t>
  </si>
  <si>
    <t>01/01/1790</t>
  </si>
  <si>
    <t>Desfosses, Joannes Josephus</t>
  </si>
  <si>
    <t>1789.12.31</t>
  </si>
  <si>
    <t>18/01/1789</t>
  </si>
  <si>
    <t>31/12/1789</t>
  </si>
  <si>
    <t>Wijskens, Anna Margarita</t>
  </si>
  <si>
    <t>1789.04.04</t>
  </si>
  <si>
    <t>25/01/1789</t>
  </si>
  <si>
    <t>04/04/1789</t>
  </si>
  <si>
    <t>Severin, Maria Josephina</t>
  </si>
  <si>
    <t>15/02/1789</t>
  </si>
  <si>
    <t>Vielvoije, Cornelius Petrus Bartholomeus</t>
  </si>
  <si>
    <t>1791.07.08</t>
  </si>
  <si>
    <t>08/07/1791</t>
  </si>
  <si>
    <t>Ernon, Maria Margarita</t>
  </si>
  <si>
    <t>1790.08.05</t>
  </si>
  <si>
    <t>27/04/1789</t>
  </si>
  <si>
    <t>05/08/1790</t>
  </si>
  <si>
    <t>1790.02.01</t>
  </si>
  <si>
    <t>03/05/1789</t>
  </si>
  <si>
    <t>01/02/1790</t>
  </si>
  <si>
    <t>1790.07.20</t>
  </si>
  <si>
    <t>20/07/1790</t>
  </si>
  <si>
    <t>Tenije, Antonius</t>
  </si>
  <si>
    <t>1790.12.03</t>
  </si>
  <si>
    <t>09/09/1789</t>
  </si>
  <si>
    <t>03/12/1790</t>
  </si>
  <si>
    <t>Jacobs, Anna Catharina</t>
  </si>
  <si>
    <t>04/10/1789</t>
  </si>
  <si>
    <t>Vandeberg, Joannes Jacobus</t>
  </si>
  <si>
    <t>1790.03.06</t>
  </si>
  <si>
    <t>01/11/1789</t>
  </si>
  <si>
    <t>06/03/1790</t>
  </si>
  <si>
    <t>Steenebruggen, Maria Gertrudis</t>
  </si>
  <si>
    <t>1790.02.16</t>
  </si>
  <si>
    <t>07/01/1790</t>
  </si>
  <si>
    <t>16/02/1790</t>
  </si>
  <si>
    <t>Wendericks, Christianus</t>
  </si>
  <si>
    <t>1791.01.11</t>
  </si>
  <si>
    <t>14/02/1790</t>
  </si>
  <si>
    <t>11/01/1791</t>
  </si>
  <si>
    <t>Rijgals, Maria Anna</t>
  </si>
  <si>
    <t>1791.06.01</t>
  </si>
  <si>
    <t>25/04/1790</t>
  </si>
  <si>
    <t>01/06/1791</t>
  </si>
  <si>
    <t>1790.08.20</t>
  </si>
  <si>
    <t>13/05/1790</t>
  </si>
  <si>
    <t>20/08/1790</t>
  </si>
  <si>
    <t>1791.08.30</t>
  </si>
  <si>
    <t>20/06/1790</t>
  </si>
  <si>
    <t>30/08/1791</t>
  </si>
  <si>
    <t>Lousberg, Aegidius</t>
  </si>
  <si>
    <t>1794.12.26</t>
  </si>
  <si>
    <t>17/10/1790</t>
  </si>
  <si>
    <t>26/12/1794</t>
  </si>
  <si>
    <t>Roeijen, Jacobus</t>
  </si>
  <si>
    <t>1791.12.04</t>
  </si>
  <si>
    <t>04/12/1791</t>
  </si>
  <si>
    <t>Lenens, Maria</t>
  </si>
  <si>
    <t>16/01/1791</t>
  </si>
  <si>
    <t>08/01/1791</t>
  </si>
  <si>
    <t>Vandeberg, Maria Ida</t>
  </si>
  <si>
    <t>1794.11.13</t>
  </si>
  <si>
    <t>13/11/1794</t>
  </si>
  <si>
    <t>Huijnen, Petrus</t>
  </si>
  <si>
    <t>1791.08.01</t>
  </si>
  <si>
    <t>30/01/1791</t>
  </si>
  <si>
    <t>01/08/1791</t>
  </si>
  <si>
    <t>Havelange, Joannes Josephus</t>
  </si>
  <si>
    <t>1791.12.17</t>
  </si>
  <si>
    <t>20/02/1791</t>
  </si>
  <si>
    <t>17/12/1791</t>
  </si>
  <si>
    <t>Vanhaeren, Clementina</t>
  </si>
  <si>
    <t>1793.01.02</t>
  </si>
  <si>
    <t>06/03/1791</t>
  </si>
  <si>
    <t>02/01/1793</t>
  </si>
  <si>
    <t>1792.02.18</t>
  </si>
  <si>
    <t>08/05/1791</t>
  </si>
  <si>
    <t>18/02/1792</t>
  </si>
  <si>
    <t>Vandeberg, an.</t>
  </si>
  <si>
    <t>1792.07.19</t>
  </si>
  <si>
    <t>23/09/1791</t>
  </si>
  <si>
    <t>19/07/1792</t>
  </si>
  <si>
    <t>Girits, Andreas</t>
  </si>
  <si>
    <t>1794.06.03</t>
  </si>
  <si>
    <t>26/09/1791</t>
  </si>
  <si>
    <t>03/06/1794</t>
  </si>
  <si>
    <t>1793.11.25</t>
  </si>
  <si>
    <t>08/01/1792</t>
  </si>
  <si>
    <t>25/11/1793</t>
  </si>
  <si>
    <t>Willems/Lenens Maria Elisabetha</t>
  </si>
  <si>
    <t>1791.07.03</t>
  </si>
  <si>
    <t>22/01/1792</t>
  </si>
  <si>
    <t>03/07/1791</t>
  </si>
  <si>
    <t>Heijnen, Aegidius</t>
  </si>
  <si>
    <t>1792.09.10</t>
  </si>
  <si>
    <t>05/04/1792</t>
  </si>
  <si>
    <t>10/09/1792</t>
  </si>
  <si>
    <t>Simons, Anna Maria</t>
  </si>
  <si>
    <t>27/05/1792</t>
  </si>
  <si>
    <t>05/11/1792</t>
  </si>
  <si>
    <t>Schruer, Maria Catharina</t>
  </si>
  <si>
    <t>1790.04.18</t>
  </si>
  <si>
    <t>19/08/1792</t>
  </si>
  <si>
    <t>18/04/1790</t>
  </si>
  <si>
    <t>Straet, Matthias</t>
  </si>
  <si>
    <t>1793.08.02</t>
  </si>
  <si>
    <t>23/09/1792</t>
  </si>
  <si>
    <t>02/08/1793</t>
  </si>
  <si>
    <t>Smeets, Maria Clementina</t>
  </si>
  <si>
    <t>1794.03.03</t>
  </si>
  <si>
    <t>29/09/1792</t>
  </si>
  <si>
    <t>03/03/1794</t>
  </si>
  <si>
    <t>Laruelle, Theodorus Matthaeus</t>
  </si>
  <si>
    <t>1794.04.23</t>
  </si>
  <si>
    <t>10/10/1792</t>
  </si>
  <si>
    <t>23/04/1794</t>
  </si>
  <si>
    <t>Bisschops, Joannes Petrus</t>
  </si>
  <si>
    <t>1793.06.09</t>
  </si>
  <si>
    <t>02/11/1792</t>
  </si>
  <si>
    <t>09/06/1793</t>
  </si>
  <si>
    <t>Roeijen, Petrus Jacobus</t>
  </si>
  <si>
    <t>1794.04.30</t>
  </si>
  <si>
    <t>10/04/1793</t>
  </si>
  <si>
    <t>30/04/1794</t>
  </si>
  <si>
    <t>1792.05.16</t>
  </si>
  <si>
    <t>10/05/1793</t>
  </si>
  <si>
    <t>16/05/1792</t>
  </si>
  <si>
    <t>Heijnen, Henricus</t>
  </si>
  <si>
    <t>1794.08.31</t>
  </si>
  <si>
    <t>08/09/1793</t>
  </si>
  <si>
    <t>31/08/1794</t>
  </si>
  <si>
    <t>Heijenrot, Petrus Josephus</t>
  </si>
  <si>
    <t>1795.12.07</t>
  </si>
  <si>
    <t>06/10/1793</t>
  </si>
  <si>
    <t>07/12/1795</t>
  </si>
  <si>
    <t>Kevers, Petrus</t>
  </si>
  <si>
    <t>1795.02.10</t>
  </si>
  <si>
    <t>02/02/1794</t>
  </si>
  <si>
    <t>10/02/1795</t>
  </si>
  <si>
    <t>Thijwissen, Maria Sophia</t>
  </si>
  <si>
    <t>1794.05.11</t>
  </si>
  <si>
    <t>08/04/1794</t>
  </si>
  <si>
    <t>11/05/1794</t>
  </si>
  <si>
    <t>Dewez, Joannes Josephus</t>
  </si>
  <si>
    <t>1795.04.05</t>
  </si>
  <si>
    <t>09/05/1794</t>
  </si>
  <si>
    <t>05/04/1795</t>
  </si>
  <si>
    <t>1795.02.22</t>
  </si>
  <si>
    <t>02/02/1795</t>
  </si>
  <si>
    <t>22/02/1795</t>
  </si>
  <si>
    <t>Janssen, Maria Agnes</t>
  </si>
  <si>
    <t>1795.12.24</t>
  </si>
  <si>
    <t>16/02/1795</t>
  </si>
  <si>
    <t>24/12/1795</t>
  </si>
  <si>
    <t>Schipers, Helena</t>
  </si>
  <si>
    <t>1796.02.21</t>
  </si>
  <si>
    <t>18/09/1795</t>
  </si>
  <si>
    <t>21/02/1796</t>
  </si>
  <si>
    <t>Matthieu, Aegidius</t>
  </si>
  <si>
    <t>1772.02.07</t>
  </si>
  <si>
    <t>23/04/1770</t>
  </si>
  <si>
    <t>07/02/1772</t>
  </si>
  <si>
    <t>Sint-Martens-Voeren</t>
  </si>
  <si>
    <t>Hendrickx, Michaël</t>
  </si>
  <si>
    <t>1771.12.09</t>
  </si>
  <si>
    <t>10/02/1771</t>
  </si>
  <si>
    <t>09/12/1771</t>
  </si>
  <si>
    <t>15/04/1771</t>
  </si>
  <si>
    <t>10/07/1774</t>
  </si>
  <si>
    <t>Cluten, Christianus</t>
  </si>
  <si>
    <t>1772.12.16</t>
  </si>
  <si>
    <t>22/06/1771</t>
  </si>
  <si>
    <t>16/12/1772</t>
  </si>
  <si>
    <t>Leintiens, Anna</t>
  </si>
  <si>
    <t>1773.02.17</t>
  </si>
  <si>
    <t>01/09/1771</t>
  </si>
  <si>
    <t>17/02/1773</t>
  </si>
  <si>
    <t>Mans, Joannes Hubertus</t>
  </si>
  <si>
    <t>1775.04.11</t>
  </si>
  <si>
    <t>19/06/1772</t>
  </si>
  <si>
    <t>11/04/1775</t>
  </si>
  <si>
    <t>Naedenoen, Reinerus</t>
  </si>
  <si>
    <t>1773.09.01</t>
  </si>
  <si>
    <t>02/09/1772</t>
  </si>
  <si>
    <t>01/09/1773</t>
  </si>
  <si>
    <t>Jacobs, Joannes Walterus</t>
  </si>
  <si>
    <t>1777.04.30</t>
  </si>
  <si>
    <t>11/09/1772</t>
  </si>
  <si>
    <t>30/04/1777</t>
  </si>
  <si>
    <t>Veschkens, Petrus</t>
  </si>
  <si>
    <t>1773.06.21</t>
  </si>
  <si>
    <t>28/09/1772</t>
  </si>
  <si>
    <t>21/06/1773</t>
  </si>
  <si>
    <t>1773.12.01</t>
  </si>
  <si>
    <t>21/02/1773</t>
  </si>
  <si>
    <t>01/12/1773</t>
  </si>
  <si>
    <t>Schoonbroodt, Maria Agnes</t>
  </si>
  <si>
    <t>25/04/1773</t>
  </si>
  <si>
    <t>Nahoe, Aegidius</t>
  </si>
  <si>
    <t>1774.10.31</t>
  </si>
  <si>
    <t>09/01/1774</t>
  </si>
  <si>
    <t>31/10/1774</t>
  </si>
  <si>
    <t>Moor, Maria Barbara</t>
  </si>
  <si>
    <t>1774.05.27</t>
  </si>
  <si>
    <t>23/01/1774</t>
  </si>
  <si>
    <t>27/05/1774</t>
  </si>
  <si>
    <t>Kardols, Anna Maria</t>
  </si>
  <si>
    <t>1774.12.01</t>
  </si>
  <si>
    <t>14/02/1774</t>
  </si>
  <si>
    <t>01/12/1774</t>
  </si>
  <si>
    <t>Reintgens, Maria Catharina</t>
  </si>
  <si>
    <t>Spronck, Andreas (Sint-Martens-Voeren)</t>
  </si>
  <si>
    <t>Spronck, Joannes Andreas</t>
  </si>
  <si>
    <t>1782.04.30</t>
  </si>
  <si>
    <t>11/04/1774</t>
  </si>
  <si>
    <t>30/04/1782</t>
  </si>
  <si>
    <t>Kevers, Maria Josephina</t>
  </si>
  <si>
    <t>1774.07.06</t>
  </si>
  <si>
    <t>06/07/1774</t>
  </si>
  <si>
    <t>Delacroix, Maria Agnes</t>
  </si>
  <si>
    <t>1776.03.12</t>
  </si>
  <si>
    <t>23/04/1774</t>
  </si>
  <si>
    <t>12/03/1776</t>
  </si>
  <si>
    <t>Ortmans, Winandus Christianus</t>
  </si>
  <si>
    <t>1775.01.31</t>
  </si>
  <si>
    <t>01/05/1774</t>
  </si>
  <si>
    <t>31/01/1775</t>
  </si>
  <si>
    <t>Cortis, Reinerus</t>
  </si>
  <si>
    <t>1781.09.13</t>
  </si>
  <si>
    <t>08/05/1774</t>
  </si>
  <si>
    <t>13/09/1781</t>
  </si>
  <si>
    <t>1775.10.26</t>
  </si>
  <si>
    <t>04/07/1774</t>
  </si>
  <si>
    <t>26/10/1775</t>
  </si>
  <si>
    <t>Gierkens, Maria Catharina</t>
  </si>
  <si>
    <t>1774.11.10</t>
  </si>
  <si>
    <t>05/07/1774</t>
  </si>
  <si>
    <t>10/11/1774</t>
  </si>
  <si>
    <t>09/10/1774</t>
  </si>
  <si>
    <t>Born, Catharina</t>
  </si>
  <si>
    <t>1776.09.11</t>
  </si>
  <si>
    <t>11/09/1776</t>
  </si>
  <si>
    <t>Kransveld, Maria Catharina</t>
  </si>
  <si>
    <t>1776.01.14</t>
  </si>
  <si>
    <t>14/01/1776</t>
  </si>
  <si>
    <t>Bour, Servatius</t>
  </si>
  <si>
    <t>1775.03.15</t>
  </si>
  <si>
    <t>26/11/1774</t>
  </si>
  <si>
    <t>15/03/1775</t>
  </si>
  <si>
    <t>Collings, Jacobus</t>
  </si>
  <si>
    <t>1776.06.01</t>
  </si>
  <si>
    <t>20/08/1775</t>
  </si>
  <si>
    <t>01/06/1776</t>
  </si>
  <si>
    <t>Theunissen, Anna Catharina</t>
  </si>
  <si>
    <t>1776.08.26</t>
  </si>
  <si>
    <t>15/10/1775</t>
  </si>
  <si>
    <t>26/08/1776</t>
  </si>
  <si>
    <t>Spronk, Joannes Petrus</t>
  </si>
  <si>
    <t>12/11/1775</t>
  </si>
  <si>
    <t>Beckers, Maria</t>
  </si>
  <si>
    <t>21/04/1776</t>
  </si>
  <si>
    <t>Wintjens, Joannes Petrus</t>
  </si>
  <si>
    <t>29/06/1776</t>
  </si>
  <si>
    <t>27/10/1776</t>
  </si>
  <si>
    <t>Rompen, Maria Catharina</t>
  </si>
  <si>
    <t>1777.11.19</t>
  </si>
  <si>
    <t>01/10/1776</t>
  </si>
  <si>
    <t>19/11/1777</t>
  </si>
  <si>
    <t>Thomassen, Maria Catharina</t>
  </si>
  <si>
    <t>1779.07.16</t>
  </si>
  <si>
    <t>16/07/1779</t>
  </si>
  <si>
    <t>van Loo, Jacobus</t>
  </si>
  <si>
    <t>07/01/1777</t>
  </si>
  <si>
    <t>Kerff, Joannes Leonardus</t>
  </si>
  <si>
    <t>04/02/1777</t>
  </si>
  <si>
    <t>Smets, Joannes Matthias</t>
  </si>
  <si>
    <t>06/02/1777</t>
  </si>
  <si>
    <t>07/01/1778</t>
  </si>
  <si>
    <t>Schoonbrood, Franciscus</t>
  </si>
  <si>
    <t>1779.08.15</t>
  </si>
  <si>
    <t>13/04/1777</t>
  </si>
  <si>
    <t>15/08/1779</t>
  </si>
  <si>
    <t>1778.07.27</t>
  </si>
  <si>
    <t>23/04/1777</t>
  </si>
  <si>
    <t>27/07/1778</t>
  </si>
  <si>
    <t>Merson, Anna</t>
  </si>
  <si>
    <t>19/05/1777</t>
  </si>
  <si>
    <t>15/02/1778</t>
  </si>
  <si>
    <t>Heijnen, Maria Joanna</t>
  </si>
  <si>
    <t>1778.07.21</t>
  </si>
  <si>
    <t>23/11/1777</t>
  </si>
  <si>
    <t>21/07/1778</t>
  </si>
  <si>
    <t>Wintjens, Maria</t>
  </si>
  <si>
    <t>1779.06.11</t>
  </si>
  <si>
    <t>30/11/1777</t>
  </si>
  <si>
    <t>11/06/1779</t>
  </si>
  <si>
    <t>Paesschen, Joannes Wilhelmus</t>
  </si>
  <si>
    <t>1779.12.08</t>
  </si>
  <si>
    <t>23/11/1778</t>
  </si>
  <si>
    <t>08/12/1779</t>
  </si>
  <si>
    <t>Steens, an.</t>
  </si>
  <si>
    <t>1779.12.18</t>
  </si>
  <si>
    <t>24/11/1778</t>
  </si>
  <si>
    <t>18/12/1779</t>
  </si>
  <si>
    <t>Gustings, Joannes Michaël</t>
  </si>
  <si>
    <t>07/01/1779</t>
  </si>
  <si>
    <t>28/01/1787</t>
  </si>
  <si>
    <t>Dukarts, Petrus (Sint-Martens-Voeren)</t>
  </si>
  <si>
    <t>Royen, Maria Clara (Sint-Martens-Voeren)</t>
  </si>
  <si>
    <t>Dukarts, Cornelius Thomas</t>
  </si>
  <si>
    <t>1779.08.16</t>
  </si>
  <si>
    <t>16/08/1779</t>
  </si>
  <si>
    <t>Schoonbroodt, Elizabeth (Bombaye)</t>
  </si>
  <si>
    <t>Jonas, Anna Maria</t>
  </si>
  <si>
    <t>1794.12.10</t>
  </si>
  <si>
    <t>14/11/1779</t>
  </si>
  <si>
    <t>10/12/1794</t>
  </si>
  <si>
    <t>Arets, Arnoldus (Sint-Martens-Voeren</t>
  </si>
  <si>
    <t>Wintjens, Maria Catharina (Sint-Martens-Voeren)</t>
  </si>
  <si>
    <t>Arets, Philippus</t>
  </si>
  <si>
    <t>1788.12.16</t>
  </si>
  <si>
    <t>03/04/1780</t>
  </si>
  <si>
    <t>16/12/1788</t>
  </si>
  <si>
    <t>Ourij, Antonius (Sint-Martens-Voeren)</t>
  </si>
  <si>
    <t>Smets, Anna (Sint-Martens-Voeren, 24 jaar = minderjarig)</t>
  </si>
  <si>
    <t>Ourij, Maria Margaretha</t>
  </si>
  <si>
    <t>1781.01.08</t>
  </si>
  <si>
    <t>04/05/1780</t>
  </si>
  <si>
    <t>08/01/1781</t>
  </si>
  <si>
    <t>Bosch, Maria Elisabetha</t>
  </si>
  <si>
    <t>1781.08.14</t>
  </si>
  <si>
    <t>08/09/1780</t>
  </si>
  <si>
    <t>14/08/1781</t>
  </si>
  <si>
    <t>Zeevaert, Maria (Sint-Martens-Voeren)</t>
  </si>
  <si>
    <t>Halleux, Maria Agnes</t>
  </si>
  <si>
    <t>1787.09.08</t>
  </si>
  <si>
    <t>23/11/1780</t>
  </si>
  <si>
    <t>08/09/1787</t>
  </si>
  <si>
    <t>Nahoe, Petrus (Bombaye)</t>
  </si>
  <si>
    <t>Steins, Barbara (Sint-Martens-Voeren)</t>
  </si>
  <si>
    <t>Nahoe, Joanna Maria</t>
  </si>
  <si>
    <t>1783.05.22</t>
  </si>
  <si>
    <t>30/04/1781</t>
  </si>
  <si>
    <t>22/05/1783</t>
  </si>
  <si>
    <t>Kockelmans, Simon (Sint-Martens-Voeren)</t>
  </si>
  <si>
    <t>Dukarts, Maria Ida (Sint-Martens-Voeren)</t>
  </si>
  <si>
    <t>Kockelmans, Anna Barbara</t>
  </si>
  <si>
    <t>1784.11.12</t>
  </si>
  <si>
    <t>14/05/1781</t>
  </si>
  <si>
    <t>12/11/1784</t>
  </si>
  <si>
    <t>Dukarts, Nicolaus (Sint-Martens-Voeren)</t>
  </si>
  <si>
    <t>Vaessen, Elizabeth (Sint-Martens-Voeren)</t>
  </si>
  <si>
    <t>Dukars, Cornelius Thomas</t>
  </si>
  <si>
    <t>1782.03.17</t>
  </si>
  <si>
    <t>21/05/1781</t>
  </si>
  <si>
    <t>17/03/1782</t>
  </si>
  <si>
    <t>Spronck, Henricus (Epen)</t>
  </si>
  <si>
    <t>Vos, Maria Ida (Sint-Martens-Voeren)</t>
  </si>
  <si>
    <t>Spronk, Maria Catharina</t>
  </si>
  <si>
    <t>1782.03.04</t>
  </si>
  <si>
    <t>12/06/1781</t>
  </si>
  <si>
    <t>04/03/1782</t>
  </si>
  <si>
    <t>Dukarts, Thomas (Sint-Martens-Voeren)</t>
  </si>
  <si>
    <t>Ahn, Maria Ida (Sint-Martens-Voeren)</t>
  </si>
  <si>
    <t>Dukarts, Joannes Cornelius</t>
  </si>
  <si>
    <t>1782.04.24</t>
  </si>
  <si>
    <t>02/07/1781</t>
  </si>
  <si>
    <t>24/04/1782</t>
  </si>
  <si>
    <t>Spronck, Petrus (Sint-Martens-Voeren)</t>
  </si>
  <si>
    <t>Rouveroy, Maria Catharina (Sint-Martens-Voeren)</t>
  </si>
  <si>
    <t>Spronck, Joannes</t>
  </si>
  <si>
    <t>1788.04.22</t>
  </si>
  <si>
    <t>24/07/1781</t>
  </si>
  <si>
    <t>22/04/1788</t>
  </si>
  <si>
    <t>Geurden, Michael (Sint-Martens-Voeren)</t>
  </si>
  <si>
    <t>Dresen, Maria Gertrudis (Sint-Martens-Voeren)</t>
  </si>
  <si>
    <t>Geurden, Joanna Barbara</t>
  </si>
  <si>
    <t>1783.09.23</t>
  </si>
  <si>
    <t>22/10/1781</t>
  </si>
  <si>
    <t>23/09/1783</t>
  </si>
  <si>
    <t>Hendricks, Maria Agnes</t>
  </si>
  <si>
    <t>1782.05.31</t>
  </si>
  <si>
    <t>04/02/1782</t>
  </si>
  <si>
    <t>31/05/1782</t>
  </si>
  <si>
    <t>Noteborn, Jacobus (Sint-Martens-Voeren)</t>
  </si>
  <si>
    <t>Cranshof, Barbara (Sint-Martens-Voeren)</t>
  </si>
  <si>
    <t>Noteborn, Anna Catharina</t>
  </si>
  <si>
    <t>1782.11.15</t>
  </si>
  <si>
    <t>05/02/1782</t>
  </si>
  <si>
    <t>15/11/1782</t>
  </si>
  <si>
    <t>Vaessen, Leonardus</t>
  </si>
  <si>
    <t>Londo, Maria Eva</t>
  </si>
  <si>
    <t>Vaessen, Andreas</t>
  </si>
  <si>
    <t>1784.10.02</t>
  </si>
  <si>
    <t>17/04/1782</t>
  </si>
  <si>
    <t>02/10/1784</t>
  </si>
  <si>
    <t>Dethier, Maria</t>
  </si>
  <si>
    <t>Pommer, Maria Lauretta</t>
  </si>
  <si>
    <t>1782.08.24</t>
  </si>
  <si>
    <t>28/04/1782</t>
  </si>
  <si>
    <t>24/08/1782</t>
  </si>
  <si>
    <t>Spronck, Bartholomeus (Sint-Martens-Voeren)</t>
  </si>
  <si>
    <t>Huynen, Maria Catharina (Sint-Martens-Voeren)</t>
  </si>
  <si>
    <t>Spronck, Joanna</t>
  </si>
  <si>
    <t>1785.05.06</t>
  </si>
  <si>
    <t>06/05/1782</t>
  </si>
  <si>
    <t>06/05/1785</t>
  </si>
  <si>
    <t>Bueken, Joannes (Sint-Martens-Voeren)</t>
  </si>
  <si>
    <t>Herrard, Maria Joanna (Sint-Martens-Voeren)</t>
  </si>
  <si>
    <t>Beuken, Joannes</t>
  </si>
  <si>
    <t>1783.03.17</t>
  </si>
  <si>
    <t>22/05/1782</t>
  </si>
  <si>
    <t>17/03/1783</t>
  </si>
  <si>
    <t>Janssen, Aegidius Laurentius</t>
  </si>
  <si>
    <t>Halvenwegh, Joanna Maria</t>
  </si>
  <si>
    <t>1783.06.12</t>
  </si>
  <si>
    <t>19/06/1782</t>
  </si>
  <si>
    <t>12/06/1783</t>
  </si>
  <si>
    <t>Nahoe, Lambertus</t>
  </si>
  <si>
    <t>Geurden, Maria Clara (weduwe)</t>
  </si>
  <si>
    <t>Nahoe, Leonardus</t>
  </si>
  <si>
    <t>1783.11.08</t>
  </si>
  <si>
    <t>19/09/1782</t>
  </si>
  <si>
    <t>08/11/1783</t>
  </si>
  <si>
    <t>Ernens, Joannes (Sint-Martens-Voeren)</t>
  </si>
  <si>
    <t>Zeevaert, Catharina (Sint-Martens-Voeren)</t>
  </si>
  <si>
    <t>Ernens, Anna Elisabetha</t>
  </si>
  <si>
    <t>1783.12.20</t>
  </si>
  <si>
    <t>20/12/1783</t>
  </si>
  <si>
    <t>Olislaegers, Maria (Sint-Martens-Voeren)</t>
  </si>
  <si>
    <t>Kluiten, Joannes Petrus</t>
  </si>
  <si>
    <t>1783.08.21</t>
  </si>
  <si>
    <t>21/08/1783</t>
  </si>
  <si>
    <t>Lousbergh, Lambertus (Sint-Martens-Voeren)</t>
  </si>
  <si>
    <t>Hompers, Maria Elizabetha</t>
  </si>
  <si>
    <t>Lousberg, Lambertus</t>
  </si>
  <si>
    <t>1783.12.31</t>
  </si>
  <si>
    <t>10/11/1782</t>
  </si>
  <si>
    <t>31/12/1783</t>
  </si>
  <si>
    <t>Meulenders, Christianus</t>
  </si>
  <si>
    <t>Wintjens, Maria Joanna</t>
  </si>
  <si>
    <t>Meullenaerts, Andreas</t>
  </si>
  <si>
    <t>1783.11.29</t>
  </si>
  <si>
    <t>19/11/1782</t>
  </si>
  <si>
    <t>29/11/1783</t>
  </si>
  <si>
    <t>Lousbergh, Petrus (Aubel)</t>
  </si>
  <si>
    <t>Simons, Maria Catharina (Sint-Martens-Voeren)</t>
  </si>
  <si>
    <t>1783.04.08</t>
  </si>
  <si>
    <t>26/11/1782</t>
  </si>
  <si>
    <t>08/04/1783</t>
  </si>
  <si>
    <t>Hinckelmans, Anna Catharina</t>
  </si>
  <si>
    <t>1792.02.13</t>
  </si>
  <si>
    <t>21/01/1783</t>
  </si>
  <si>
    <t>13/02/1792</t>
  </si>
  <si>
    <t>Lucassen, Anna Maria</t>
  </si>
  <si>
    <t>Broun, Joanna Catharina</t>
  </si>
  <si>
    <t>1783.12.01</t>
  </si>
  <si>
    <t>06/02/1783</t>
  </si>
  <si>
    <t>01/12/1783</t>
  </si>
  <si>
    <t>Hendrickx, Franciscus (Sint-Martens-Voeren)</t>
  </si>
  <si>
    <t>Franssen, Maria Catharina (Sint-Martens-Voeren)</t>
  </si>
  <si>
    <t>Hendrickx, Laurentius</t>
  </si>
  <si>
    <t>1792.05.04</t>
  </si>
  <si>
    <t>13/02/1783</t>
  </si>
  <si>
    <t>04/05/1792</t>
  </si>
  <si>
    <t>Jonas, Joannes Josephus (Sint-Martens-Voeren)</t>
  </si>
  <si>
    <t>Baltus, Maria Catharina (Sint-Martens-Voeren)</t>
  </si>
  <si>
    <t>Jonas, Maria Sophia</t>
  </si>
  <si>
    <t>28/04/1783</t>
  </si>
  <si>
    <t>10/01/1785</t>
  </si>
  <si>
    <t>Leueins, Joannes Gerardus</t>
  </si>
  <si>
    <t>van Mechelen, Maria Helena</t>
  </si>
  <si>
    <t>Leuyens, Anna Maria</t>
  </si>
  <si>
    <t>1784.02.27</t>
  </si>
  <si>
    <t>27/02/1784</t>
  </si>
  <si>
    <t>Smets, Joannes Petrus (Sint-Martens-Voeren, weduwnaar)</t>
  </si>
  <si>
    <t>Moubers, Maria Agnes</t>
  </si>
  <si>
    <t>Smets, Maria Catharina</t>
  </si>
  <si>
    <t>1788.01.08</t>
  </si>
  <si>
    <t>27/10/1783</t>
  </si>
  <si>
    <t>08/01/1788</t>
  </si>
  <si>
    <t>Nyssen, Joannes Jacobus (Saint-Jean-Sart)</t>
  </si>
  <si>
    <t>Stoelman, Agnes (Sint-Martens-Voeren)</t>
  </si>
  <si>
    <t>Nyssens, Arnoldus</t>
  </si>
  <si>
    <t>1786.01.30</t>
  </si>
  <si>
    <t>19/04/1784</t>
  </si>
  <si>
    <t>30/01/1786</t>
  </si>
  <si>
    <t>Jardon, Joannes</t>
  </si>
  <si>
    <t>Cransveld, Maria Agatha</t>
  </si>
  <si>
    <t>Jardon, Jacobus Hubertus</t>
  </si>
  <si>
    <t>1785.06.10</t>
  </si>
  <si>
    <t>20/07/1784</t>
  </si>
  <si>
    <t>10/06/1785</t>
  </si>
  <si>
    <t>Ourij, Petrus (Sint-Martens-Voeren)</t>
  </si>
  <si>
    <t>Keufkens, Agnes (Sint-Martens-Voeren)</t>
  </si>
  <si>
    <t>Ourij, Joannes Wilhelmus</t>
  </si>
  <si>
    <t>1785.09.12</t>
  </si>
  <si>
    <t>12/09/1785</t>
  </si>
  <si>
    <t>Vaessen, Petrus</t>
  </si>
  <si>
    <t>Vaessen, Anna Barbara</t>
  </si>
  <si>
    <t>1785.09.13</t>
  </si>
  <si>
    <t>10/11/1784</t>
  </si>
  <si>
    <t>13/09/1785</t>
  </si>
  <si>
    <t>Bodden, Bartholomeus (Teuven)</t>
  </si>
  <si>
    <t>Wijnants, Agnes (Sint-Martens-Voeren, weduwe)</t>
  </si>
  <si>
    <t>Bodden, Joannes Wynandus</t>
  </si>
  <si>
    <t>1785.11.14</t>
  </si>
  <si>
    <t>20/11/1784</t>
  </si>
  <si>
    <t>14/11/1785</t>
  </si>
  <si>
    <t>Smets, Philippus (Sint-Martens-Voeren)</t>
  </si>
  <si>
    <t>Pontus, Maria (Aubel)</t>
  </si>
  <si>
    <t>Smets, Christianus</t>
  </si>
  <si>
    <t>1785.12.06</t>
  </si>
  <si>
    <t>06/12/1785</t>
  </si>
  <si>
    <t>Hurners, Leonardus</t>
  </si>
  <si>
    <t>Hunders, Maria Agnes</t>
  </si>
  <si>
    <t>1788.02.25</t>
  </si>
  <si>
    <t>21/11/1784</t>
  </si>
  <si>
    <t>25/02/1788</t>
  </si>
  <si>
    <t>Gierkens, Matthias (Sint-Martens-Voeren)</t>
  </si>
  <si>
    <t>Wynants, Maria Catharina (Sint-Martens-Voeren)</t>
  </si>
  <si>
    <t>Gierkens, Joannes</t>
  </si>
  <si>
    <t>18/05/1785</t>
  </si>
  <si>
    <t>28/05/1786</t>
  </si>
  <si>
    <t>Roux, Henricus (Sint-Geertruid)</t>
  </si>
  <si>
    <t>Lardinois, Anna Maria (Sint-Martens-Voeren)</t>
  </si>
  <si>
    <t>Rous, Henricus</t>
  </si>
  <si>
    <t>1785.08.16</t>
  </si>
  <si>
    <t>26/06/1785</t>
  </si>
  <si>
    <t>16/08/1785</t>
  </si>
  <si>
    <t>Franssen, Joanna Maria (Sint-Martens-Voeren)</t>
  </si>
  <si>
    <t>Spronck, Joannes Petrus</t>
  </si>
  <si>
    <t>1786.06.03</t>
  </si>
  <si>
    <t>29/08/1785</t>
  </si>
  <si>
    <t>03/06/1786</t>
  </si>
  <si>
    <t>Dukarts, Stephanus (Sint-Martens-Voeren)</t>
  </si>
  <si>
    <t>Maubers, Maria (Sint-Martens-Voeren)</t>
  </si>
  <si>
    <t>Dukarts, Anna Maria</t>
  </si>
  <si>
    <t>1786.07.06</t>
  </si>
  <si>
    <t>27/02/1786</t>
  </si>
  <si>
    <t>06/07/1786</t>
  </si>
  <si>
    <t>1789.04.13</t>
  </si>
  <si>
    <t>27/03/1786</t>
  </si>
  <si>
    <t>13/04/1789</t>
  </si>
  <si>
    <t>Zeevaert, Joannes Wilhelmus (Sint-Martens-Voeren)</t>
  </si>
  <si>
    <t>Hendricks, Maria Catharina (Sint-Martens-Voeren)</t>
  </si>
  <si>
    <t>Zeevaert, Maria</t>
  </si>
  <si>
    <t>1788.05.31</t>
  </si>
  <si>
    <t>08/05/1786</t>
  </si>
  <si>
    <t>31/05/1788</t>
  </si>
  <si>
    <t>Collins, Henricus (Sint-Martens-Voeren)</t>
  </si>
  <si>
    <t>Franssen, Maria (Sint-Martens-Voeren)</t>
  </si>
  <si>
    <t>Collings, Maria Elizabeth</t>
  </si>
  <si>
    <t>1786.10.01</t>
  </si>
  <si>
    <t>18/07/1786</t>
  </si>
  <si>
    <t>01/10/1786</t>
  </si>
  <si>
    <t>Paesschen, Joannes Gerardus (Sint-Martens-Voeren)</t>
  </si>
  <si>
    <t>Broun, Joanna (Sint-Martens-Voeren)</t>
  </si>
  <si>
    <t>Paesschen, Joannes Petrus</t>
  </si>
  <si>
    <t>1787.10.11</t>
  </si>
  <si>
    <t>22/08/1786</t>
  </si>
  <si>
    <t>11/10/1787</t>
  </si>
  <si>
    <t>Defays, Joannes Josephus (Warsage)</t>
  </si>
  <si>
    <t>Snackers, Maria (Sint-Martens-Voeren)</t>
  </si>
  <si>
    <t>Defays, Anna Joseph</t>
  </si>
  <si>
    <t>1787.09.22</t>
  </si>
  <si>
    <t>27/08/1786</t>
  </si>
  <si>
    <t>22/09/1787</t>
  </si>
  <si>
    <t>1788.06.17</t>
  </si>
  <si>
    <t>29/10/1786</t>
  </si>
  <si>
    <t>17/06/1788</t>
  </si>
  <si>
    <t>Wintjens, Hermanus</t>
  </si>
  <si>
    <t>1787.10.07</t>
  </si>
  <si>
    <t>05/11/1786</t>
  </si>
  <si>
    <t>07/10/1787</t>
  </si>
  <si>
    <t>04/02/1787</t>
  </si>
  <si>
    <t>14/05/1788</t>
  </si>
  <si>
    <t>Deckers, Joannes</t>
  </si>
  <si>
    <t>1788.02.29</t>
  </si>
  <si>
    <t>20/05/1787</t>
  </si>
  <si>
    <t>29/02/1788</t>
  </si>
  <si>
    <t>1787.07.22</t>
  </si>
  <si>
    <t>Willems, Wilhelmus (Sint-Martens-Voeren)</t>
  </si>
  <si>
    <t>Cortis, Ida (Sint-Martens-Voeren)</t>
  </si>
  <si>
    <t>Cortis, Maria Agnes</t>
  </si>
  <si>
    <t>1787.01.29</t>
  </si>
  <si>
    <t>22/07/1787</t>
  </si>
  <si>
    <t>29/01/1787</t>
  </si>
  <si>
    <t>Franssen, Leonardus (Sint-Martens-Voeren)</t>
  </si>
  <si>
    <t>Franssen, Mathias</t>
  </si>
  <si>
    <t>21/10/1787</t>
  </si>
  <si>
    <t>06/10/1788</t>
  </si>
  <si>
    <t>Paesschen, Maria (Sint-Martens-Voeren)</t>
  </si>
  <si>
    <t>Hustin, Anna Maria</t>
  </si>
  <si>
    <t>1790.02.25</t>
  </si>
  <si>
    <t>25/02/1790</t>
  </si>
  <si>
    <t>Bodden, Andreas (Sint-Martens-Voeren)</t>
  </si>
  <si>
    <t>Lousbergh, Christina (Sint-Martens-Voeren)</t>
  </si>
  <si>
    <t>Bodden, Thomas</t>
  </si>
  <si>
    <t>1788.07.30</t>
  </si>
  <si>
    <t>19/05/1788</t>
  </si>
  <si>
    <t>30/07/1788</t>
  </si>
  <si>
    <t>Teneye, Joannes (Sint-Martens-Voeren)</t>
  </si>
  <si>
    <t>Janssen, Christina (Sint-Martens-Voeren)</t>
  </si>
  <si>
    <t>Teneye, Joannes Wilhelmus</t>
  </si>
  <si>
    <t>1788.10.31</t>
  </si>
  <si>
    <t>28/07/1788</t>
  </si>
  <si>
    <t>31/10/1788</t>
  </si>
  <si>
    <t>Spronck, Mathias</t>
  </si>
  <si>
    <t>1793.06.12</t>
  </si>
  <si>
    <t>15/08/1788</t>
  </si>
  <si>
    <t>12/06/1793</t>
  </si>
  <si>
    <t>Wynants, Maria Agnes</t>
  </si>
  <si>
    <t>1789.07.14</t>
  </si>
  <si>
    <t>14/07/1789</t>
  </si>
  <si>
    <t>Bergenhausen, Leonardus (Warsage)</t>
  </si>
  <si>
    <t>Mullenders, Clara (Sint-Martens-Voeren)</t>
  </si>
  <si>
    <t>Bergenhaus, Josephus</t>
  </si>
  <si>
    <t>1790.01.30</t>
  </si>
  <si>
    <t>01/06/1789</t>
  </si>
  <si>
    <t>30/01/1790</t>
  </si>
  <si>
    <t>Broun, Hubertus (Sint-Martens-Voeren)</t>
  </si>
  <si>
    <t>Bauwens, Anna Maria (Sint-Martens-Voeren)</t>
  </si>
  <si>
    <t>Broun, Joannes Jacobus</t>
  </si>
  <si>
    <t>1790.10.13</t>
  </si>
  <si>
    <t>27/09/1789</t>
  </si>
  <si>
    <t>13/10/1790</t>
  </si>
  <si>
    <t>Zeevaert, Christianus</t>
  </si>
  <si>
    <t>Theunissen, Maria Agnes</t>
  </si>
  <si>
    <t>Hudgin, Henricus (Sint-Martens-Voeren)</t>
  </si>
  <si>
    <t>Wintjens, Maria Anna (Sint-Martens-Voeren)</t>
  </si>
  <si>
    <t>Gödken, Maria Catharina</t>
  </si>
  <si>
    <t>1791.01.19</t>
  </si>
  <si>
    <t>08/11/1789</t>
  </si>
  <si>
    <t>19/01/1791</t>
  </si>
  <si>
    <t>Tossaint, Michael (Sint-Martens-Voeren)</t>
  </si>
  <si>
    <t>Heyenrath, Anna Maria</t>
  </si>
  <si>
    <t>Tossaint, Maria Agnes</t>
  </si>
  <si>
    <t>1790.08.25</t>
  </si>
  <si>
    <t>15/11/1789</t>
  </si>
  <si>
    <t>25/08/1790</t>
  </si>
  <si>
    <t>Claesen, Jacobus (Mheer)</t>
  </si>
  <si>
    <t>Lardinois, Joanna Maria (Sint-Martens-Voeren)</t>
  </si>
  <si>
    <t>Claes, Nicolaus</t>
  </si>
  <si>
    <t>1790.03.04</t>
  </si>
  <si>
    <t>22/11/1789</t>
  </si>
  <si>
    <t>04/03/1790</t>
  </si>
  <si>
    <t>Jongen, Joannes (Sint-Martens-Voeren)</t>
  </si>
  <si>
    <t>Maclot, Maria (Sint-Martens-Voeren)</t>
  </si>
  <si>
    <t>Jongen, Anna Maria</t>
  </si>
  <si>
    <t>1792.11.29</t>
  </si>
  <si>
    <t>12/04/1790</t>
  </si>
  <si>
    <t>29/11/1792</t>
  </si>
  <si>
    <t>Clairdent, Laurentius (Sint-Martens-Voeren)</t>
  </si>
  <si>
    <t>Panckers, Maria Catharina (Sint-Martens-Voeren)</t>
  </si>
  <si>
    <t>Clairdent, Maria Magdalena</t>
  </si>
  <si>
    <t>07/11/1790</t>
  </si>
  <si>
    <t>09/11/1791</t>
  </si>
  <si>
    <t>Keunings, Philippus (Sint-Martens-Voeren)</t>
  </si>
  <si>
    <t>Tossaint, Agnes (Sint-Martens-Voeren)</t>
  </si>
  <si>
    <t>Keunings, Anna</t>
  </si>
  <si>
    <t>1794.03.26</t>
  </si>
  <si>
    <t>02/05/1791</t>
  </si>
  <si>
    <t>26/03/1794</t>
  </si>
  <si>
    <t>Vaessen, Joannes Leonardus (Sint-Martens-Voeren)</t>
  </si>
  <si>
    <t>Cransveld, Maria Elizabetha (Sint-Martens-Voeren)</t>
  </si>
  <si>
    <t>Vaessen, Anna Catharina</t>
  </si>
  <si>
    <t>1792.07.28</t>
  </si>
  <si>
    <t>14/06/1791</t>
  </si>
  <si>
    <t>28/07/1792</t>
  </si>
  <si>
    <t>Hinnisdael, Joannes Wilhelmus (Soumagne)</t>
  </si>
  <si>
    <t>Lardinois, Catharina (Sint-Martens-Voeren)</t>
  </si>
  <si>
    <t>Hinnisdael, Maria Elizabetha</t>
  </si>
  <si>
    <t>1791.07.31</t>
  </si>
  <si>
    <t>10/07/1791</t>
  </si>
  <si>
    <t>31/07/1791</t>
  </si>
  <si>
    <t>Obert, Franciscus Wilhelmus (’s-Gravenvoeren)</t>
  </si>
  <si>
    <t>Smets, Maria Agnes (Sint-Martens-Voeren)</t>
  </si>
  <si>
    <t>Obert, Joanna Maria</t>
  </si>
  <si>
    <t>1793.06.03</t>
  </si>
  <si>
    <t>21/08/1791</t>
  </si>
  <si>
    <t>03/06/1793</t>
  </si>
  <si>
    <t>Royen, Petrus Jacobus (Sint-Martens-Voeren)</t>
  </si>
  <si>
    <t>Mullenders, Anna (Sint-Martens-Voeren)</t>
  </si>
  <si>
    <t>Royen, Anna Maria</t>
  </si>
  <si>
    <t>1792.07.29</t>
  </si>
  <si>
    <t>30/10/1791</t>
  </si>
  <si>
    <t>29/07/1792</t>
  </si>
  <si>
    <t>Lousbergh, Joannes (Sint-Martens-Voeren)</t>
  </si>
  <si>
    <t>Gelens, Maria Elizabeth (Sint-Martens-Voeren)</t>
  </si>
  <si>
    <t>Lousbergh, Casparus</t>
  </si>
  <si>
    <t>1793.09.10</t>
  </si>
  <si>
    <t>16/11/1791</t>
  </si>
  <si>
    <t>10/09/1793</t>
  </si>
  <si>
    <t>Malta, Christianus Josephus (Sint-Martens-Voeren)</t>
  </si>
  <si>
    <t>Allarts, Maria Ida (Sint-Martens-Voeren)</t>
  </si>
  <si>
    <t>Malta, Joannes Thomas</t>
  </si>
  <si>
    <t>1792.12.20</t>
  </si>
  <si>
    <t>02/02/1792</t>
  </si>
  <si>
    <t>20/12/1792</t>
  </si>
  <si>
    <t>Schoonbroodt, Joannes</t>
  </si>
  <si>
    <t>Hoen, Maria Cornelia</t>
  </si>
  <si>
    <t>Schoonbrood, Antonius Josephus</t>
  </si>
  <si>
    <t>1792.11.30</t>
  </si>
  <si>
    <t>09/02/1792</t>
  </si>
  <si>
    <t>30/11/1792</t>
  </si>
  <si>
    <t>Zeevaert, Joannes (Sint-Martens-Voeren)</t>
  </si>
  <si>
    <t>Hendrickx, Maria Ida (Sint-Martens-Voeren)</t>
  </si>
  <si>
    <t>Zeevaert, Ernestus</t>
  </si>
  <si>
    <t>1793.01.26</t>
  </si>
  <si>
    <t>16/04/1792</t>
  </si>
  <si>
    <t>26/01/1793</t>
  </si>
  <si>
    <t>Jacquemin, Jacobus (Sint-Martens-Voeren)</t>
  </si>
  <si>
    <t>Jacquemin, Anna Catharina</t>
  </si>
  <si>
    <t>28/10/1792</t>
  </si>
  <si>
    <t>04/02/1793</t>
  </si>
  <si>
    <t>Aussems, Joannes Wilhelmus (Sint-Martens-Voeren)</t>
  </si>
  <si>
    <t>Erkens, Maria Anna (Sint-Martens-Voeren)</t>
  </si>
  <si>
    <t>Aussems, Joannes Henricus</t>
  </si>
  <si>
    <t>1794.06.02</t>
  </si>
  <si>
    <t>02/06/1794</t>
  </si>
  <si>
    <t>Vaessen, Joannes Wilhelmus</t>
  </si>
  <si>
    <t>Halvenwegh, Martina</t>
  </si>
  <si>
    <t>1793.09.07</t>
  </si>
  <si>
    <t>07/11/1792</t>
  </si>
  <si>
    <t>07/09/1793</t>
  </si>
  <si>
    <t>Rouvroi, Leonardus (Sint-Martens-Voeren)</t>
  </si>
  <si>
    <t>Rutten, Maria Catharina (Sint-Martens-Voeren)</t>
  </si>
  <si>
    <t>Rouveroie, Anna Maria</t>
  </si>
  <si>
    <t>1793.02.10</t>
  </si>
  <si>
    <t>07/01/1793</t>
  </si>
  <si>
    <t>10/02/1793</t>
  </si>
  <si>
    <t>Crutzen, Paulus (Sint-Martens-Voeren)</t>
  </si>
  <si>
    <t>Haccourt, Catharina (Sint-Martens-Voeren)</t>
  </si>
  <si>
    <t>Crutzen, Maria Elizabetha</t>
  </si>
  <si>
    <t>1794.10.11</t>
  </si>
  <si>
    <t>30/06/1793</t>
  </si>
  <si>
    <t>11/10/1794</t>
  </si>
  <si>
    <t>Janssen, Anna Barbara</t>
  </si>
  <si>
    <t>1794.11.06</t>
  </si>
  <si>
    <t>04/10/1793</t>
  </si>
  <si>
    <t>06/11/1794</t>
  </si>
  <si>
    <t>Meschers, Nicolaus</t>
  </si>
  <si>
    <t>1794.03.14</t>
  </si>
  <si>
    <t>24/11/1793</t>
  </si>
  <si>
    <t>14/03/1794</t>
  </si>
  <si>
    <t>Schirvel, Anthonius</t>
  </si>
  <si>
    <t>Clairdent, Maria Catharina (Sint-Martens-Voeren)</t>
  </si>
  <si>
    <t>Schirvel, Joannes Josephus</t>
  </si>
  <si>
    <t>1794.12.07</t>
  </si>
  <si>
    <t>07/01/1794</t>
  </si>
  <si>
    <t>07/12/1794</t>
  </si>
  <si>
    <t>Hundes, Bernardus (Sint-Martens-Voeren)</t>
  </si>
  <si>
    <t>Crutzen, Anna (Sint-Martens-Voeren, weduwe)</t>
  </si>
  <si>
    <t>Hurners, Anna Catharina</t>
  </si>
  <si>
    <t>1795.08.24</t>
  </si>
  <si>
    <t>25/05/1794</t>
  </si>
  <si>
    <t>24/08/1795</t>
  </si>
  <si>
    <t>Dukarts, Anna Barbara</t>
  </si>
  <si>
    <t>1794.12.31</t>
  </si>
  <si>
    <t>22/06/1794</t>
  </si>
  <si>
    <t>31/12/1794</t>
  </si>
  <si>
    <t>Graeven, Joanna Maria</t>
  </si>
  <si>
    <t>1775.11.13</t>
  </si>
  <si>
    <t>30/07/1775</t>
  </si>
  <si>
    <t>13/11/1775</t>
  </si>
  <si>
    <t>Sint-Pieters-Voeren</t>
  </si>
  <si>
    <t>Heusschen, Matthias</t>
  </si>
  <si>
    <t>1777.01.11</t>
  </si>
  <si>
    <t>22/04/1776</t>
  </si>
  <si>
    <t>11/01/1777</t>
  </si>
  <si>
    <t>Brusson, Anna Catharina</t>
  </si>
  <si>
    <t>1777.03.31</t>
  </si>
  <si>
    <t>24/06/1776</t>
  </si>
  <si>
    <t>31/03/1777</t>
  </si>
  <si>
    <t>Reintjens, Jacobus</t>
  </si>
  <si>
    <t>1777.05.25</t>
  </si>
  <si>
    <t>11/11/1776</t>
  </si>
  <si>
    <t>25/05/1777</t>
  </si>
  <si>
    <t>Deckers, Joannes Gerardus</t>
  </si>
  <si>
    <t>1778.03.09</t>
  </si>
  <si>
    <t>09/03/1778</t>
  </si>
  <si>
    <t>Naedenoen, Joannes Wilhelmus</t>
  </si>
  <si>
    <t>1778.11.11</t>
  </si>
  <si>
    <t>11/11/1778</t>
  </si>
  <si>
    <t>Vaessen, Anna Maria</t>
  </si>
  <si>
    <t>1782.08.23</t>
  </si>
  <si>
    <t>26/01/1777</t>
  </si>
  <si>
    <t>23/08/1782</t>
  </si>
  <si>
    <t>Collings, Joannes</t>
  </si>
  <si>
    <t>1778.03.03</t>
  </si>
  <si>
    <t>30/01/1778</t>
  </si>
  <si>
    <t>03/03/1778</t>
  </si>
  <si>
    <t>Delvaux, Petronilla</t>
  </si>
  <si>
    <t>1778.12.11</t>
  </si>
  <si>
    <t>11/12/1778</t>
  </si>
  <si>
    <t>Beuven, Joanna Maria</t>
  </si>
  <si>
    <t>1779.06.23</t>
  </si>
  <si>
    <t>13/07/1778</t>
  </si>
  <si>
    <t>23/06/1779</t>
  </si>
  <si>
    <t>Dressen, Joannes</t>
  </si>
  <si>
    <t>1782.06.08</t>
  </si>
  <si>
    <t>08/06/1782</t>
  </si>
  <si>
    <t>19/10/1779</t>
  </si>
  <si>
    <t>Lambotte, Maria Anna</t>
  </si>
  <si>
    <t>1780.12.01</t>
  </si>
  <si>
    <t>01/12/1780</t>
  </si>
  <si>
    <t>Demollin, Andreas</t>
  </si>
  <si>
    <t>1781.04.20</t>
  </si>
  <si>
    <t>15/06/1780</t>
  </si>
  <si>
    <t>20/04/1781</t>
  </si>
  <si>
    <t>Vandenberg, Joannes Gerardus</t>
  </si>
  <si>
    <t>1781.03.31</t>
  </si>
  <si>
    <t>31/03/1781</t>
  </si>
  <si>
    <t>a Campo, Petronella</t>
  </si>
  <si>
    <t>1786.11.20</t>
  </si>
  <si>
    <t>26/11/1780</t>
  </si>
  <si>
    <t>20/11/1786</t>
  </si>
  <si>
    <t>Custers, Maria Elizabetha</t>
  </si>
  <si>
    <t>1787.10.26</t>
  </si>
  <si>
    <t>26/10/1787</t>
  </si>
  <si>
    <t>1784.05.08</t>
  </si>
  <si>
    <t>08/05/1784</t>
  </si>
  <si>
    <t>Dobbelstein, Eva Maria</t>
  </si>
  <si>
    <t>1782.12.25</t>
  </si>
  <si>
    <t>09/04/1782</t>
  </si>
  <si>
    <t>25/12/1782</t>
  </si>
  <si>
    <t>Mullenders, Anna Catharina</t>
  </si>
  <si>
    <t>1786.11.22</t>
  </si>
  <si>
    <t>30/06/1782</t>
  </si>
  <si>
    <t>22/11/1786</t>
  </si>
  <si>
    <t>Nahoe, Mathias</t>
  </si>
  <si>
    <t>1783.10.10</t>
  </si>
  <si>
    <t>10/10/1783</t>
  </si>
  <si>
    <t>Knops, Maria Clara</t>
  </si>
  <si>
    <t>1787.12.21</t>
  </si>
  <si>
    <t>25/11/1782</t>
  </si>
  <si>
    <t>21/12/1787</t>
  </si>
  <si>
    <t>Heusschen, Maria Catharina</t>
  </si>
  <si>
    <t>1783.05.15</t>
  </si>
  <si>
    <t>24/12/1782</t>
  </si>
  <si>
    <t>15/05/1783</t>
  </si>
  <si>
    <t>Hagelstein, Anna Catharina</t>
  </si>
  <si>
    <t>1786.07.07</t>
  </si>
  <si>
    <t>10/01/1786</t>
  </si>
  <si>
    <t>07/07/1786</t>
  </si>
  <si>
    <t>1790.09.11</t>
  </si>
  <si>
    <t>11/09/1790</t>
  </si>
  <si>
    <t>Boerens, Joannes Wilhelmus</t>
  </si>
  <si>
    <t>1788.04.17</t>
  </si>
  <si>
    <t>22/04/1787</t>
  </si>
  <si>
    <t>17/04/1788</t>
  </si>
  <si>
    <t>Halleux, Joannes Renerus</t>
  </si>
  <si>
    <t>1789.04.12</t>
  </si>
  <si>
    <t>12/04/1789</t>
  </si>
  <si>
    <t>Geelen, Joannes Wilhelmus Josephus</t>
  </si>
  <si>
    <t>1788.12.13</t>
  </si>
  <si>
    <t>03/03/1788</t>
  </si>
  <si>
    <t>13/12/1788</t>
  </si>
  <si>
    <t>Muneken, Maria Elisabetha</t>
  </si>
  <si>
    <t>1788.10.09</t>
  </si>
  <si>
    <t>03/11/1788</t>
  </si>
  <si>
    <t>09/10/1788</t>
  </si>
  <si>
    <t>Bloemen, Petrus Josephus</t>
  </si>
  <si>
    <t>1791.05.09</t>
  </si>
  <si>
    <t>28/11/1788</t>
  </si>
  <si>
    <t>09/05/1791</t>
  </si>
  <si>
    <t>Schoonbrood, Anna Catharina</t>
  </si>
  <si>
    <t>1782.05.17</t>
  </si>
  <si>
    <t>04/05/1789</t>
  </si>
  <si>
    <t>17/05/1782</t>
  </si>
  <si>
    <t>Thimister, Joannes</t>
  </si>
  <si>
    <t>1791.09.19</t>
  </si>
  <si>
    <t>23/09/1789</t>
  </si>
  <si>
    <t>19/09/1791</t>
  </si>
  <si>
    <t>Spronck, Maria Elisabetha</t>
  </si>
  <si>
    <t>1794.06.30</t>
  </si>
  <si>
    <t>30/06/1794</t>
  </si>
  <si>
    <t>Spronk, Martinus</t>
  </si>
  <si>
    <t>1795.10.23</t>
  </si>
  <si>
    <t>23/10/1795</t>
  </si>
  <si>
    <t>Nederlants, Joanna Catharina</t>
  </si>
  <si>
    <t>1792.06.24</t>
  </si>
  <si>
    <t>09/10/1791</t>
  </si>
  <si>
    <t>24/06/1792</t>
  </si>
  <si>
    <t>Lenders, Stephanus</t>
  </si>
  <si>
    <t>1792.07.22</t>
  </si>
  <si>
    <t>14/10/1791</t>
  </si>
  <si>
    <t>22/07/1792</t>
  </si>
  <si>
    <t>Hermans, Joannes Gerardus</t>
  </si>
  <si>
    <t>1792.10.26</t>
  </si>
  <si>
    <t>26/10/1792</t>
  </si>
  <si>
    <t>Franssen, Petronella</t>
  </si>
  <si>
    <t>1792.12.18</t>
  </si>
  <si>
    <t>14/02/1792</t>
  </si>
  <si>
    <t>18/12/1792</t>
  </si>
  <si>
    <t>Gierkens, Mathias</t>
  </si>
  <si>
    <t>1794.03.13</t>
  </si>
  <si>
    <t>11/04/1793</t>
  </si>
  <si>
    <t>13/03/1794</t>
  </si>
  <si>
    <t>Traen, Petronilla</t>
  </si>
  <si>
    <t>09/02/1794</t>
  </si>
  <si>
    <t>Roumans, Joannes Jacobus</t>
  </si>
  <si>
    <t>1771.02.02</t>
  </si>
  <si>
    <t>25/02/1770</t>
  </si>
  <si>
    <t>02/02/1771</t>
  </si>
  <si>
    <t>TR</t>
  </si>
  <si>
    <t>Winands, Joannes Petrus</t>
  </si>
  <si>
    <t>1772.05.17</t>
  </si>
  <si>
    <t>21/10/1770</t>
  </si>
  <si>
    <t>17/05/1772</t>
  </si>
  <si>
    <t>Heuschen, Joannes Henricus</t>
  </si>
  <si>
    <t>1775.04.22</t>
  </si>
  <si>
    <t>18/11/1770</t>
  </si>
  <si>
    <t>22/04/1775</t>
  </si>
  <si>
    <t>1772.04.20</t>
  </si>
  <si>
    <t>03/02/1771</t>
  </si>
  <si>
    <t>20/04/1772</t>
  </si>
  <si>
    <t>Toissaint, Joannes Leonardus</t>
  </si>
  <si>
    <t>1773.10.13</t>
  </si>
  <si>
    <t>12/02/1771</t>
  </si>
  <si>
    <t>13/10/1773</t>
  </si>
  <si>
    <t>Ernens, Cornelius</t>
  </si>
  <si>
    <t>1779.01.23</t>
  </si>
  <si>
    <t>03/06/1771</t>
  </si>
  <si>
    <t>23/01/1779</t>
  </si>
  <si>
    <t>Kaull, Joannes Franciscus</t>
  </si>
  <si>
    <t>1773.07.09</t>
  </si>
  <si>
    <t>02/11/1771</t>
  </si>
  <si>
    <t>09/07/1773</t>
  </si>
  <si>
    <t>Haccour, Joanna Maria</t>
  </si>
  <si>
    <t>1772.02.01</t>
  </si>
  <si>
    <t>19/01/1772</t>
  </si>
  <si>
    <t>01/02/1772</t>
  </si>
  <si>
    <t>Otten, Petronilla</t>
  </si>
  <si>
    <t>1773.09.15</t>
  </si>
  <si>
    <t>16/02/1772</t>
  </si>
  <si>
    <t>15/09/1773</t>
  </si>
  <si>
    <t>Charlier, Gerardus</t>
  </si>
  <si>
    <t>1773.05.08</t>
  </si>
  <si>
    <t>03/05/1772</t>
  </si>
  <si>
    <t>08/05/1773</t>
  </si>
  <si>
    <t>Kevers, Joanna</t>
  </si>
  <si>
    <t>1775.01.27</t>
  </si>
  <si>
    <t>27/01/1775</t>
  </si>
  <si>
    <t>Gregoir, Cornelius Thomas</t>
  </si>
  <si>
    <t>1772.09.04</t>
  </si>
  <si>
    <t>13/07/1772</t>
  </si>
  <si>
    <t>04/09/1772</t>
  </si>
  <si>
    <t>Hendrix, Balthazar</t>
  </si>
  <si>
    <t>18/09/1772</t>
  </si>
  <si>
    <t>Vossen, Henricus</t>
  </si>
  <si>
    <t>1775.04.12</t>
  </si>
  <si>
    <t>16/11/1772</t>
  </si>
  <si>
    <t>12/04/1775</t>
  </si>
  <si>
    <t>Duckarts, Martinus Raphaël</t>
  </si>
  <si>
    <t>1781.05.06</t>
  </si>
  <si>
    <t>03/05/1773</t>
  </si>
  <si>
    <t>06/05/1781</t>
  </si>
  <si>
    <t>van Reij, Anna Maria</t>
  </si>
  <si>
    <t>1774.07.29</t>
  </si>
  <si>
    <t>17/06/1773</t>
  </si>
  <si>
    <t>29/07/1774</t>
  </si>
  <si>
    <t>Otten, Cornelia</t>
  </si>
  <si>
    <t>1774.10.07</t>
  </si>
  <si>
    <t>4/10/1773</t>
  </si>
  <si>
    <t>07/10/1774</t>
  </si>
  <si>
    <t>Cloot, Joannes Petrus</t>
  </si>
  <si>
    <t>1777.02.16</t>
  </si>
  <si>
    <t>25/09/1774</t>
  </si>
  <si>
    <t>16/02/1777</t>
  </si>
  <si>
    <t>Lenoir, Maria</t>
  </si>
  <si>
    <t>1775.12.25</t>
  </si>
  <si>
    <t>02/11/1774</t>
  </si>
  <si>
    <t>25/12/1775</t>
  </si>
  <si>
    <t>Houtten, Wilhelmus (Teuven-Remersdaal)</t>
  </si>
  <si>
    <t>Houbben, Maria Sibilla</t>
  </si>
  <si>
    <t>1776.02.14</t>
  </si>
  <si>
    <t>26/02/1775</t>
  </si>
  <si>
    <t>14/02/1776</t>
  </si>
  <si>
    <t>Kevers, Maria Gertrudis</t>
  </si>
  <si>
    <t>1776.01.21</t>
  </si>
  <si>
    <t>23/06/1775</t>
  </si>
  <si>
    <t>21/01/1776</t>
  </si>
  <si>
    <t>van der Schlucht, Anna Elisabetha</t>
  </si>
  <si>
    <t>1776.06.23</t>
  </si>
  <si>
    <t>11/10/1775</t>
  </si>
  <si>
    <t>23/06/1776</t>
  </si>
  <si>
    <t>Pennings, Paulus</t>
  </si>
  <si>
    <t>01/11/1775</t>
  </si>
  <si>
    <t>23/09/1778</t>
  </si>
  <si>
    <t>Kramp, Maria Catharina</t>
  </si>
  <si>
    <t>1776.05.19</t>
  </si>
  <si>
    <t>21/11/1775</t>
  </si>
  <si>
    <t>19/05/1776</t>
  </si>
  <si>
    <t>Hissel, Caspar</t>
  </si>
  <si>
    <t>1775.11.27</t>
  </si>
  <si>
    <t>29/01/1776</t>
  </si>
  <si>
    <t>27/11/1775</t>
  </si>
  <si>
    <t>Horrigart, Joannes Josephus</t>
  </si>
  <si>
    <t>1776.10.30</t>
  </si>
  <si>
    <t>26/02/1776</t>
  </si>
  <si>
    <t>30/10/1776</t>
  </si>
  <si>
    <t>Peters, Andreas</t>
  </si>
  <si>
    <t>26/04/1776</t>
  </si>
  <si>
    <t>1777.02.21</t>
  </si>
  <si>
    <t>28/04/1776</t>
  </si>
  <si>
    <t>21/02/1777</t>
  </si>
  <si>
    <t>Franssen, Maria Barbara</t>
  </si>
  <si>
    <t>1776.11.25</t>
  </si>
  <si>
    <t>17/05/1776</t>
  </si>
  <si>
    <t>25/11/1776</t>
  </si>
  <si>
    <t>a Campo, Maria Catharina</t>
  </si>
  <si>
    <t>1777.08.03</t>
  </si>
  <si>
    <t>12/09/1776</t>
  </si>
  <si>
    <t>03/08/1777</t>
  </si>
  <si>
    <t>Mordant, Anna Catharina</t>
  </si>
  <si>
    <t>1777.07.20</t>
  </si>
  <si>
    <t>15/09/1776</t>
  </si>
  <si>
    <t>20/07/1777</t>
  </si>
  <si>
    <t>Gerkens, Joannes Wilhelmus</t>
  </si>
  <si>
    <t>02/11/1776</t>
  </si>
  <si>
    <t>10/11/1776</t>
  </si>
  <si>
    <t>Mans, Maria Catharina</t>
  </si>
  <si>
    <t>1777.09.09</t>
  </si>
  <si>
    <t>17/11/1776</t>
  </si>
  <si>
    <t>09/09/1777</t>
  </si>
  <si>
    <t>Macquau, Joannes Petrus</t>
  </si>
  <si>
    <t>1780.01.22</t>
  </si>
  <si>
    <t>28/11/1776</t>
  </si>
  <si>
    <t>22/01/1780</t>
  </si>
  <si>
    <t>Duckarts, Maria Catharina</t>
  </si>
  <si>
    <t>1778.01.01</t>
  </si>
  <si>
    <t>09/02/1777</t>
  </si>
  <si>
    <t>01/01/1778</t>
  </si>
  <si>
    <t>Schonbroodt, Joanna Maria</t>
  </si>
  <si>
    <t>1778.01.15</t>
  </si>
  <si>
    <t>15/01/1778</t>
  </si>
  <si>
    <t>1779.02.05</t>
  </si>
  <si>
    <t>27/07/1777</t>
  </si>
  <si>
    <t>05/02/1779</t>
  </si>
  <si>
    <t>Magermans, Maria Angela</t>
  </si>
  <si>
    <t>1778.06.19</t>
  </si>
  <si>
    <t>20/09/1777</t>
  </si>
  <si>
    <t>19/06/1778</t>
  </si>
  <si>
    <t>1779.01.21</t>
  </si>
  <si>
    <t>22/09/1777</t>
  </si>
  <si>
    <t>21/01/1779</t>
  </si>
  <si>
    <t>1790.02.23</t>
  </si>
  <si>
    <t>27/01/1778</t>
  </si>
  <si>
    <t>23/02/1790</t>
  </si>
  <si>
    <t>Otten, Joanna Maria</t>
  </si>
  <si>
    <t>1779.01.22</t>
  </si>
  <si>
    <t>22/02/1778</t>
  </si>
  <si>
    <t>22/01/1779</t>
  </si>
  <si>
    <t>Kramp, Joannes Petrus</t>
  </si>
  <si>
    <t>1780.01.01</t>
  </si>
  <si>
    <t>26/04/1778</t>
  </si>
  <si>
    <t>01/01/1780</t>
  </si>
  <si>
    <t>Bindels, Wilhelmus</t>
  </si>
  <si>
    <t>1778.06.16</t>
  </si>
  <si>
    <t>16/06/1778</t>
  </si>
  <si>
    <t>Vaessen, Joannes Henricus</t>
  </si>
  <si>
    <t>1779.02.26</t>
  </si>
  <si>
    <t>02/05/1778</t>
  </si>
  <si>
    <t>26/02/1779</t>
  </si>
  <si>
    <t>Bosch, Anna Maria</t>
  </si>
  <si>
    <t>1780.02.17</t>
  </si>
  <si>
    <t>17/02/1780</t>
  </si>
  <si>
    <t>Mullender, Stephanus</t>
  </si>
  <si>
    <t>30/01/1779</t>
  </si>
  <si>
    <t>Souder, Jacobus</t>
  </si>
  <si>
    <t>1781.12.17</t>
  </si>
  <si>
    <t>14/02/1779</t>
  </si>
  <si>
    <t>17/12/1781</t>
  </si>
  <si>
    <t>Belflamme, Joannes Franciscus</t>
  </si>
  <si>
    <t>1782.03.22</t>
  </si>
  <si>
    <t>19/04/1779</t>
  </si>
  <si>
    <t>22/03/1782</t>
  </si>
  <si>
    <t>Bree, Joannes Leonardus</t>
  </si>
  <si>
    <t>1780.08.14</t>
  </si>
  <si>
    <t>11/09/1779</t>
  </si>
  <si>
    <t>14/08/1780</t>
  </si>
  <si>
    <t>Koul, Theodorus</t>
  </si>
  <si>
    <t>1780.03.03</t>
  </si>
  <si>
    <t>03/03/1780</t>
  </si>
  <si>
    <t>Beucken, Joannes Josephus</t>
  </si>
  <si>
    <t>02/11/1779</t>
  </si>
  <si>
    <t>Lousberg, Anna Joanna</t>
  </si>
  <si>
    <t>15/11/1779</t>
  </si>
  <si>
    <t>Heyenraet, Maria Anna</t>
  </si>
  <si>
    <t>16/01/1780</t>
  </si>
  <si>
    <t>Bron, Anna Catharina</t>
  </si>
  <si>
    <t>1780.09.15</t>
  </si>
  <si>
    <t>02/02/1780</t>
  </si>
  <si>
    <t>15/09/1780</t>
  </si>
  <si>
    <t>van Ass, Martinus</t>
  </si>
  <si>
    <t>1781.01.12</t>
  </si>
  <si>
    <t>12/01/1781</t>
  </si>
  <si>
    <t>Lekeu, Joannes Michaël</t>
  </si>
  <si>
    <t>1782.11.01</t>
  </si>
  <si>
    <t>13/06/1780</t>
  </si>
  <si>
    <t>01/11/1782</t>
  </si>
  <si>
    <t>Slenter, Josephus</t>
  </si>
  <si>
    <t>1778.03.31</t>
  </si>
  <si>
    <t>04/07/1780</t>
  </si>
  <si>
    <t>31/03/1778</t>
  </si>
  <si>
    <t>Smetz, Joannes Wilhelmus</t>
  </si>
  <si>
    <t>03/11/1780</t>
  </si>
  <si>
    <t>14/05/1782</t>
  </si>
  <si>
    <t>Lenoir, Joannes Wilhelmus</t>
  </si>
  <si>
    <t>1782.04.14</t>
  </si>
  <si>
    <t>07/11/1780</t>
  </si>
  <si>
    <t>14/04/1782</t>
  </si>
  <si>
    <t>Vossen, Joannes Henricus</t>
  </si>
  <si>
    <t>1782.09.02</t>
  </si>
  <si>
    <t>23/11/1781</t>
  </si>
  <si>
    <t>02/09/1782</t>
  </si>
  <si>
    <t>Schijns, Anna Gertrudis</t>
  </si>
  <si>
    <t>1782.12.17</t>
  </si>
  <si>
    <t>27/11/1781</t>
  </si>
  <si>
    <t>17/12/1782</t>
  </si>
  <si>
    <t>1783.05.29</t>
  </si>
  <si>
    <t>11/02/1782</t>
  </si>
  <si>
    <t>29/05/1783</t>
  </si>
  <si>
    <t>Smetz, Joannes Petrus</t>
  </si>
  <si>
    <t>1783.08.15</t>
  </si>
  <si>
    <t>15/08/1783</t>
  </si>
  <si>
    <t>Gerckens, Joanna Maria</t>
  </si>
  <si>
    <t>1784.02.06</t>
  </si>
  <si>
    <t>30/09/1782</t>
  </si>
  <si>
    <t>06/02/1784</t>
  </si>
  <si>
    <t>Langhoor, Maria Sybilla</t>
  </si>
  <si>
    <t>20/10/1782</t>
  </si>
  <si>
    <t>02/08/1783</t>
  </si>
  <si>
    <t>1783.05.03</t>
  </si>
  <si>
    <t>06/11/1782</t>
  </si>
  <si>
    <t>03/05/1783</t>
  </si>
  <si>
    <t>Lenoir, Christianus</t>
  </si>
  <si>
    <t>1783.10.07</t>
  </si>
  <si>
    <t>07/10/1783</t>
  </si>
  <si>
    <t>Rompen, Henricus</t>
  </si>
  <si>
    <t>Otten, Joannes Godefridus</t>
  </si>
  <si>
    <t>1783.09.01</t>
  </si>
  <si>
    <t>01/09/1783</t>
  </si>
  <si>
    <t>Bastin, Simon</t>
  </si>
  <si>
    <t>19/05/1783</t>
  </si>
  <si>
    <t>11/02/1784</t>
  </si>
  <si>
    <t>Vischij, Joanna Catharina</t>
  </si>
  <si>
    <t>1789.11.07</t>
  </si>
  <si>
    <t>07/11/1789</t>
  </si>
  <si>
    <t>Buijken, Maria Barbara</t>
  </si>
  <si>
    <t>1788.01.12</t>
  </si>
  <si>
    <t>12/01/1788</t>
  </si>
  <si>
    <t>1786.02.01</t>
  </si>
  <si>
    <t>10/05/1784</t>
  </si>
  <si>
    <t>01/02/1786</t>
  </si>
  <si>
    <t>Heuschen, Joannes Wilhelmus</t>
  </si>
  <si>
    <t>1786.02.18</t>
  </si>
  <si>
    <t>16/11/1784</t>
  </si>
  <si>
    <t>18/02/1786</t>
  </si>
  <si>
    <t>Collings, Martinus</t>
  </si>
  <si>
    <t>1786.04.29</t>
  </si>
  <si>
    <t>22/11/1784</t>
  </si>
  <si>
    <t>29/04/1786</t>
  </si>
  <si>
    <t>Schams, Franciscus Wilhelmus</t>
  </si>
  <si>
    <t>1789.09.08</t>
  </si>
  <si>
    <t>27/11/1784</t>
  </si>
  <si>
    <t>08/09/1789</t>
  </si>
  <si>
    <t>Scholtus, Joannes Wilhelmus</t>
  </si>
  <si>
    <t>1785.10.09</t>
  </si>
  <si>
    <t>09/10/1785</t>
  </si>
  <si>
    <t>Peters, Maria Catharina</t>
  </si>
  <si>
    <t>1786.01.12</t>
  </si>
  <si>
    <t>12/01/1786</t>
  </si>
  <si>
    <t>Warlimont, Joanna Barbara</t>
  </si>
  <si>
    <t>1785.04.28</t>
  </si>
  <si>
    <t>28/04/1785</t>
  </si>
  <si>
    <t>Erenst, Arnoldus</t>
  </si>
  <si>
    <t>1785.10.08</t>
  </si>
  <si>
    <t>12/01/1785</t>
  </si>
  <si>
    <t>08/10/1785</t>
  </si>
  <si>
    <t>Heunders, Maria Anna</t>
  </si>
  <si>
    <t>1785.11.20</t>
  </si>
  <si>
    <t>20/11/1785</t>
  </si>
  <si>
    <t>Nillissen, Maria Agnes</t>
  </si>
  <si>
    <t>1785.06.21</t>
  </si>
  <si>
    <t>21/06/1785</t>
  </si>
  <si>
    <t>Smetz, Joannes</t>
  </si>
  <si>
    <t>1785.06.12</t>
  </si>
  <si>
    <t>09/03/1785</t>
  </si>
  <si>
    <t>12/06/1785</t>
  </si>
  <si>
    <t>Hieg, Joannes</t>
  </si>
  <si>
    <t>1788.04.21</t>
  </si>
  <si>
    <t>11/04/1785</t>
  </si>
  <si>
    <t>21/04/1788</t>
  </si>
  <si>
    <t>Dubois, Henricus</t>
  </si>
  <si>
    <t>20/05/1785</t>
  </si>
  <si>
    <t>van Loo, Anna Maria</t>
  </si>
  <si>
    <t>1787.09.14</t>
  </si>
  <si>
    <t>30/06/1785</t>
  </si>
  <si>
    <t>14/09/1787</t>
  </si>
  <si>
    <t>Smetz, Simon</t>
  </si>
  <si>
    <t>1786.10.25</t>
  </si>
  <si>
    <t>03/11/1785</t>
  </si>
  <si>
    <t>25/10/1786</t>
  </si>
  <si>
    <t>Heydemans, Joanna Maria</t>
  </si>
  <si>
    <t>1787.03.01</t>
  </si>
  <si>
    <t>01/03/1787</t>
  </si>
  <si>
    <t>Xhonneux, Joannes Josephus</t>
  </si>
  <si>
    <t>1787.02.19</t>
  </si>
  <si>
    <t>01/01/1786</t>
  </si>
  <si>
    <t>19/02/1787</t>
  </si>
  <si>
    <t>Haemers, Anna Margarita</t>
  </si>
  <si>
    <t>1788.01.25</t>
  </si>
  <si>
    <t>16/01/1786</t>
  </si>
  <si>
    <t>25/01/1788</t>
  </si>
  <si>
    <t>Knops, Anna Barbara</t>
  </si>
  <si>
    <t>1789.04.22</t>
  </si>
  <si>
    <t>22/04/1789</t>
  </si>
  <si>
    <t>Frijns, Maria Elisabetha</t>
  </si>
  <si>
    <t>1786.12.19</t>
  </si>
  <si>
    <t>06/02/1786</t>
  </si>
  <si>
    <t>19/12/1786</t>
  </si>
  <si>
    <t>Scheven, Joannes Josephus</t>
  </si>
  <si>
    <t>1787.02.17</t>
  </si>
  <si>
    <t>15/05/1786</t>
  </si>
  <si>
    <t>17/02/1787</t>
  </si>
  <si>
    <t>Jegers, Maria Anna</t>
  </si>
  <si>
    <t>1786.12.21</t>
  </si>
  <si>
    <t>17/07/1786</t>
  </si>
  <si>
    <t>21/12/1786</t>
  </si>
  <si>
    <t>Wintgens, Joannes</t>
  </si>
  <si>
    <t>1790.09.24</t>
  </si>
  <si>
    <t>06/11/1786</t>
  </si>
  <si>
    <t>24/09/1790</t>
  </si>
  <si>
    <t>1788.04.14</t>
  </si>
  <si>
    <t>12/11/1786</t>
  </si>
  <si>
    <t>14/04/1788</t>
  </si>
  <si>
    <t>Horrigaert, Paulus Josephus</t>
  </si>
  <si>
    <t>1793.03.31</t>
  </si>
  <si>
    <t>04/06/1787</t>
  </si>
  <si>
    <t>31/03/1793</t>
  </si>
  <si>
    <t>Cluijten, Laurentius</t>
  </si>
  <si>
    <t>1788.03.25</t>
  </si>
  <si>
    <t>05/06/1787</t>
  </si>
  <si>
    <t>25/03/1788</t>
  </si>
  <si>
    <t>Campo, Otto</t>
  </si>
  <si>
    <t>1788.04.06</t>
  </si>
  <si>
    <t>20/08/1787</t>
  </si>
  <si>
    <t>06/04/1788</t>
  </si>
  <si>
    <t>1789.04.19</t>
  </si>
  <si>
    <t>08/10/1787</t>
  </si>
  <si>
    <t>19/04/1789</t>
  </si>
  <si>
    <t>van Loo, Petrus Josephus</t>
  </si>
  <si>
    <t>1790.07.14</t>
  </si>
  <si>
    <t>15/10/1787</t>
  </si>
  <si>
    <t>14/07/1790</t>
  </si>
  <si>
    <t>Bauens, Joannes Emmanuel</t>
  </si>
  <si>
    <t>1791.09.20</t>
  </si>
  <si>
    <t>04/11/1787</t>
  </si>
  <si>
    <t>20/09/1791</t>
  </si>
  <si>
    <t>Kurvers, Maria Elisabetha</t>
  </si>
  <si>
    <t>1789.10.10</t>
  </si>
  <si>
    <t>05/05/1788</t>
  </si>
  <si>
    <t>10/10/1789</t>
  </si>
  <si>
    <t>Snoek, Gertrudis</t>
  </si>
  <si>
    <t>1793.12.17</t>
  </si>
  <si>
    <t>13/05/1788</t>
  </si>
  <si>
    <t>17/12/1793</t>
  </si>
  <si>
    <t>van Weers, Jacobus</t>
  </si>
  <si>
    <t>1788.09.24</t>
  </si>
  <si>
    <t>09/06/1788</t>
  </si>
  <si>
    <t>24/09/1788</t>
  </si>
  <si>
    <t>Bosch, Arnoldus</t>
  </si>
  <si>
    <t>04/07/1788</t>
  </si>
  <si>
    <t>29/04/1789</t>
  </si>
  <si>
    <t>1794.08.21</t>
  </si>
  <si>
    <t>21/08/1794</t>
  </si>
  <si>
    <t>Erenst, Maria Anna</t>
  </si>
  <si>
    <t>15/09/1788</t>
  </si>
  <si>
    <t>Rogister, Joanna Maria</t>
  </si>
  <si>
    <t>1789.09.25</t>
  </si>
  <si>
    <t>27/09/1788</t>
  </si>
  <si>
    <t>25/09/1789</t>
  </si>
  <si>
    <t>Broun, Jacobus</t>
  </si>
  <si>
    <t>1789.10.24</t>
  </si>
  <si>
    <t>12/01/1789</t>
  </si>
  <si>
    <t>24/10/1789</t>
  </si>
  <si>
    <t>Kevers, Joannes Wilhelmus</t>
  </si>
  <si>
    <t>1789.11.27</t>
  </si>
  <si>
    <t>13/01/1789</t>
  </si>
  <si>
    <t>27/11/1789</t>
  </si>
  <si>
    <t>Magermans, Joannes Bernardus</t>
  </si>
  <si>
    <t>1789.07.24</t>
  </si>
  <si>
    <t>24/07/1789</t>
  </si>
  <si>
    <t>Hobberets, Franciscus</t>
  </si>
  <si>
    <t>1791.08.18</t>
  </si>
  <si>
    <t>23/02/1789</t>
  </si>
  <si>
    <t>18/08/1791</t>
  </si>
  <si>
    <t>Custers, Petrus Josephus</t>
  </si>
  <si>
    <t>1789.06.29</t>
  </si>
  <si>
    <t>02/04/1789</t>
  </si>
  <si>
    <t>29/06/1789</t>
  </si>
  <si>
    <t>Schillings, Joannes Henricus</t>
  </si>
  <si>
    <t>12/07/1789</t>
  </si>
  <si>
    <t>Notteborn, Joannes Petrus</t>
  </si>
  <si>
    <t>1790.04.23</t>
  </si>
  <si>
    <t>24/05/1789</t>
  </si>
  <si>
    <t>23/04/1790</t>
  </si>
  <si>
    <t>Coenen, Maria Anna</t>
  </si>
  <si>
    <t>26/10/1789</t>
  </si>
  <si>
    <t>Brandt, Joannes</t>
  </si>
  <si>
    <t>1790.08.26</t>
  </si>
  <si>
    <t>19/01/1790</t>
  </si>
  <si>
    <t>26/08/1790</t>
  </si>
  <si>
    <t>Weijkman, Joannes Wilhelmus</t>
  </si>
  <si>
    <t>1794.01.28</t>
  </si>
  <si>
    <t>19/04/1790</t>
  </si>
  <si>
    <t>28/01/1794</t>
  </si>
  <si>
    <t>Rompen, Joannes Gerardus</t>
  </si>
  <si>
    <t>1791.02.17</t>
  </si>
  <si>
    <t>03/05/1790</t>
  </si>
  <si>
    <t>17/02/1791</t>
  </si>
  <si>
    <t>Schonbrodt, Aegidius</t>
  </si>
  <si>
    <t>1781.12.13</t>
  </si>
  <si>
    <t>25/02/1791</t>
  </si>
  <si>
    <t>13/12/1781</t>
  </si>
  <si>
    <t>Cremer, Maria Barbara</t>
  </si>
  <si>
    <t>1792.05.23</t>
  </si>
  <si>
    <t>25/07/1791</t>
  </si>
  <si>
    <t>23/05/1792</t>
  </si>
  <si>
    <t>Fassotte, Martina</t>
  </si>
  <si>
    <t>10/09/1791</t>
  </si>
  <si>
    <t>1792.09.28</t>
  </si>
  <si>
    <t>31/10/1791</t>
  </si>
  <si>
    <t>28/09/1792</t>
  </si>
  <si>
    <t>Pankert, Maria Helena</t>
  </si>
  <si>
    <t>1792.08.17</t>
  </si>
  <si>
    <t>17/08/1792</t>
  </si>
  <si>
    <t>Gaulen, Maria Elisabetha</t>
  </si>
  <si>
    <t>1792.07.27</t>
  </si>
  <si>
    <t>03/11/1791</t>
  </si>
  <si>
    <t>27/07/1792</t>
  </si>
  <si>
    <t>Beuken, Maria Angela</t>
  </si>
  <si>
    <t>1792.08.13</t>
  </si>
  <si>
    <t>03/02/1792</t>
  </si>
  <si>
    <t>13/08/1792</t>
  </si>
  <si>
    <t>Kevers, Joanna Maria</t>
  </si>
  <si>
    <t>1792.05.14</t>
  </si>
  <si>
    <t>21/02/1792</t>
  </si>
  <si>
    <t>14/05/1792</t>
  </si>
  <si>
    <t>Cremer, Stephanus</t>
  </si>
  <si>
    <t>1792.11.28</t>
  </si>
  <si>
    <t>09/07/1792</t>
  </si>
  <si>
    <t>28/11/1792</t>
  </si>
  <si>
    <t>Vanderheijden, Maria Theresia</t>
  </si>
  <si>
    <t>1794.03.27</t>
  </si>
  <si>
    <t>27/03/1794</t>
  </si>
  <si>
    <t>Janssen, Maria Elisabetha</t>
  </si>
  <si>
    <t>1795.01.30</t>
  </si>
  <si>
    <t>30/01/1795</t>
  </si>
  <si>
    <t>Fassote, Maria Catharina</t>
  </si>
  <si>
    <t>1794.01.25</t>
  </si>
  <si>
    <t>08/04/1793</t>
  </si>
  <si>
    <t>25/01/1794</t>
  </si>
  <si>
    <t>Bauens, Remigius</t>
  </si>
  <si>
    <t>1794.09.30</t>
  </si>
  <si>
    <t>03/11/1793</t>
  </si>
  <si>
    <t>30/09/1794</t>
  </si>
  <si>
    <t>Brauers, Maria Catharina</t>
  </si>
  <si>
    <t>1794.06.17</t>
  </si>
  <si>
    <t>30/11/1793</t>
  </si>
  <si>
    <t>17/06/1794</t>
  </si>
  <si>
    <t>Ourij, Joanna Elisabetha</t>
  </si>
  <si>
    <t>1795.01.14</t>
  </si>
  <si>
    <t>04/03/1794</t>
  </si>
  <si>
    <t>14/01/1795</t>
  </si>
  <si>
    <t>Frijns, Anna Christina</t>
  </si>
  <si>
    <t>1795.03.07</t>
  </si>
  <si>
    <t>24/11/1794</t>
  </si>
  <si>
    <t>07/03/1795</t>
  </si>
  <si>
    <t>Kremer, Maria Sophia</t>
  </si>
  <si>
    <t>1796.01.13</t>
  </si>
  <si>
    <t>15/02/1795</t>
  </si>
  <si>
    <t>13/01/1796</t>
  </si>
  <si>
    <t>27/09/1795</t>
  </si>
  <si>
    <t>17/04/1796</t>
  </si>
  <si>
    <t>Teu-Rem</t>
  </si>
  <si>
    <t>Totaal</t>
  </si>
  <si>
    <t>maandag</t>
  </si>
  <si>
    <t>dinsdag</t>
  </si>
  <si>
    <t>woensdag</t>
  </si>
  <si>
    <t>donderdag</t>
  </si>
  <si>
    <t>vrijdag</t>
  </si>
  <si>
    <t>zaterdag</t>
  </si>
  <si>
    <t>zondag</t>
  </si>
  <si>
    <t>aantal huwelijken</t>
  </si>
  <si>
    <t>Tot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</si>
</sst>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0.0%;0.0%"/>
    <numFmt numFmtId="60" formatCode="mmmm"/>
    <numFmt numFmtId="61" formatCode="mmm"/>
    <numFmt numFmtId="62" formatCode="0.0%"/>
    <numFmt numFmtId="63" formatCode="#,##0%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sz val="11"/>
      <color indexed="8"/>
      <name val="Helvetica Neue"/>
    </font>
    <font>
      <sz val="12"/>
      <color indexed="12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0"/>
      </bottom>
      <diagonal/>
    </border>
    <border>
      <left/>
      <right/>
      <top style="thin">
        <color indexed="13"/>
      </top>
      <bottom style="thin">
        <color indexed="10"/>
      </bottom>
      <diagonal/>
    </border>
    <border>
      <left/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7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17"/>
      </bottom>
      <diagonal/>
    </border>
    <border>
      <left style="thin">
        <color indexed="11"/>
      </left>
      <right style="thin">
        <color indexed="10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1"/>
      </right>
      <top style="thin">
        <color indexed="17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7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7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0" fontId="0" fillId="3" borderId="2" applyNumberFormat="0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vertical="top"/>
    </xf>
    <xf numFmtId="0" fontId="0" fillId="3" borderId="5" applyNumberFormat="0" applyFont="1" applyFill="1" applyBorder="1" applyAlignment="1" applyProtection="0">
      <alignment vertical="top"/>
    </xf>
    <xf numFmtId="0" fontId="0" fillId="3" borderId="6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0" fontId="0" fillId="3" borderId="8" applyNumberFormat="0" applyFont="1" applyFill="1" applyBorder="1" applyAlignment="1" applyProtection="0">
      <alignment vertical="top" wrapText="1"/>
    </xf>
    <xf numFmtId="49" fontId="0" fillId="3" borderId="9" applyNumberFormat="1" applyFont="1" applyFill="1" applyBorder="1" applyAlignment="1" applyProtection="0">
      <alignment vertical="top"/>
    </xf>
    <xf numFmtId="0" fontId="0" fillId="3" borderId="9" applyNumberFormat="0" applyFont="1" applyFill="1" applyBorder="1" applyAlignment="1" applyProtection="0">
      <alignment vertical="top"/>
    </xf>
    <xf numFmtId="0" fontId="0" fillId="3" borderId="9" applyNumberFormat="0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top" wrapText="1"/>
    </xf>
    <xf numFmtId="0" fontId="0" fillId="3" borderId="11" applyNumberFormat="0" applyFont="1" applyFill="1" applyBorder="1" applyAlignment="1" applyProtection="0">
      <alignment vertical="top" wrapText="1"/>
    </xf>
    <xf numFmtId="0" fontId="0" fillId="3" borderId="12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49" fontId="0" fillId="3" borderId="9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3" borderId="13" applyNumberFormat="1" applyFont="1" applyFill="1" applyBorder="1" applyAlignment="1" applyProtection="0">
      <alignment horizontal="center" vertical="center"/>
    </xf>
    <xf numFmtId="0" fontId="1" fillId="3" borderId="14" applyNumberFormat="0" applyFont="1" applyFill="1" applyBorder="1" applyAlignment="1" applyProtection="0">
      <alignment horizontal="center" vertical="center"/>
    </xf>
    <xf numFmtId="0" fontId="1" fillId="3" borderId="15" applyNumberFormat="0" applyFont="1" applyFill="1" applyBorder="1" applyAlignment="1" applyProtection="0">
      <alignment horizontal="center" vertical="center"/>
    </xf>
    <xf numFmtId="0" fontId="0" fillId="3" borderId="5" applyNumberFormat="1" applyFont="1" applyFill="1" applyBorder="1" applyAlignment="1" applyProtection="0">
      <alignment vertical="top"/>
    </xf>
    <xf numFmtId="49" fontId="0" fillId="3" borderId="5" applyNumberFormat="1" applyFont="1" applyFill="1" applyBorder="1" applyAlignment="1" applyProtection="0">
      <alignment vertical="top" wrapText="1"/>
    </xf>
    <xf numFmtId="0" fontId="0" fillId="3" borderId="9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right" vertical="top" wrapText="1"/>
    </xf>
    <xf numFmtId="49" fontId="3" fillId="4" borderId="16" applyNumberFormat="1" applyFont="1" applyFill="1" applyBorder="1" applyAlignment="1" applyProtection="0">
      <alignment vertical="top" wrapText="1"/>
    </xf>
    <xf numFmtId="0" fontId="0" fillId="3" borderId="17" applyNumberFormat="1" applyFont="1" applyFill="1" applyBorder="1" applyAlignment="1" applyProtection="0">
      <alignment horizontal="right" vertical="top" wrapText="1"/>
    </xf>
    <xf numFmtId="0" fontId="0" fillId="3" borderId="5" applyNumberFormat="1" applyFont="1" applyFill="1" applyBorder="1" applyAlignment="1" applyProtection="0">
      <alignment horizontal="right" vertical="top" wrapText="1"/>
    </xf>
    <xf numFmtId="49" fontId="3" fillId="4" borderId="18" applyNumberFormat="1" applyFont="1" applyFill="1" applyBorder="1" applyAlignment="1" applyProtection="0">
      <alignment vertical="top" wrapText="1"/>
    </xf>
    <xf numFmtId="0" fontId="0" fillId="3" borderId="19" applyNumberFormat="1" applyFont="1" applyFill="1" applyBorder="1" applyAlignment="1" applyProtection="0">
      <alignment vertical="top" wrapText="1"/>
    </xf>
    <xf numFmtId="0" fontId="0" fillId="3" borderId="9" applyNumberFormat="1" applyFont="1" applyFill="1" applyBorder="1" applyAlignment="1" applyProtection="0">
      <alignment vertical="top" wrapText="1"/>
    </xf>
    <xf numFmtId="0" fontId="3" fillId="4" borderId="18" applyNumberFormat="0" applyFont="1" applyFill="1" applyBorder="1" applyAlignment="1" applyProtection="0">
      <alignment vertical="top" wrapText="1"/>
    </xf>
    <xf numFmtId="3" fontId="3" fillId="3" borderId="19" applyNumberFormat="1" applyFont="1" applyFill="1" applyBorder="1" applyAlignment="1" applyProtection="0">
      <alignment vertical="top" wrapText="1"/>
    </xf>
    <xf numFmtId="3" fontId="3" fillId="3" borderId="9" applyNumberFormat="1" applyFont="1" applyFill="1" applyBorder="1" applyAlignment="1" applyProtection="0">
      <alignment vertical="top" wrapText="1"/>
    </xf>
    <xf numFmtId="49" fontId="3" fillId="5" borderId="18" applyNumberFormat="1" applyFont="1" applyFill="1" applyBorder="1" applyAlignment="1" applyProtection="0">
      <alignment vertical="top"/>
    </xf>
    <xf numFmtId="59" fontId="0" fillId="5" borderId="19" applyNumberFormat="1" applyFont="1" applyFill="1" applyBorder="1" applyAlignment="1" applyProtection="0">
      <alignment vertical="top"/>
    </xf>
    <xf numFmtId="59" fontId="0" fillId="5" borderId="9" applyNumberFormat="1" applyFont="1" applyFill="1" applyBorder="1" applyAlignment="1" applyProtection="0">
      <alignment vertical="top"/>
    </xf>
    <xf numFmtId="49" fontId="3" fillId="5" borderId="20" applyNumberFormat="1" applyFont="1" applyFill="1" applyBorder="1" applyAlignment="1" applyProtection="0">
      <alignment vertical="top"/>
    </xf>
    <xf numFmtId="59" fontId="0" fillId="5" borderId="21" applyNumberFormat="1" applyFont="1" applyFill="1" applyBorder="1" applyAlignment="1" applyProtection="0">
      <alignment vertical="top"/>
    </xf>
    <xf numFmtId="59" fontId="0" fillId="5" borderId="22" applyNumberFormat="1" applyFont="1" applyFill="1" applyBorder="1" applyAlignment="1" applyProtection="0">
      <alignment vertical="top"/>
    </xf>
    <xf numFmtId="49" fontId="3" fillId="6" borderId="23" applyNumberFormat="1" applyFont="1" applyFill="1" applyBorder="1" applyAlignment="1" applyProtection="0">
      <alignment vertical="top"/>
    </xf>
    <xf numFmtId="0" fontId="0" fillId="6" borderId="24" applyNumberFormat="1" applyFont="1" applyFill="1" applyBorder="1" applyAlignment="1" applyProtection="0">
      <alignment vertical="top"/>
    </xf>
    <xf numFmtId="0" fontId="0" fillId="6" borderId="25" applyNumberFormat="1" applyFont="1" applyFill="1" applyBorder="1" applyAlignment="1" applyProtection="0">
      <alignment vertical="top"/>
    </xf>
    <xf numFmtId="0" fontId="0" fillId="6" borderId="26" applyNumberFormat="1" applyFont="1" applyFill="1" applyBorder="1" applyAlignment="1" applyProtection="0">
      <alignment vertical="top"/>
    </xf>
    <xf numFmtId="3" fontId="0" fillId="6" borderId="27" applyNumberFormat="1" applyFont="1" applyFill="1" applyBorder="1" applyAlignment="1" applyProtection="0">
      <alignment vertical="top"/>
    </xf>
    <xf numFmtId="0" fontId="3" fillId="4" borderId="28" applyNumberFormat="0" applyFont="1" applyFill="1" applyBorder="1" applyAlignment="1" applyProtection="0">
      <alignment vertical="top" wrapText="1"/>
    </xf>
    <xf numFmtId="0" fontId="0" fillId="3" borderId="29" applyNumberFormat="1" applyFont="1" applyFill="1" applyBorder="1" applyAlignment="1" applyProtection="0">
      <alignment vertical="top" wrapText="1"/>
    </xf>
    <xf numFmtId="0" fontId="0" fillId="3" borderId="30" applyNumberFormat="1" applyFont="1" applyFill="1" applyBorder="1" applyAlignment="1" applyProtection="0">
      <alignment vertical="top" wrapText="1"/>
    </xf>
    <xf numFmtId="0" fontId="0" fillId="3" borderId="30" applyNumberFormat="0" applyFont="1" applyFill="1" applyBorder="1" applyAlignment="1" applyProtection="0">
      <alignment vertical="top" wrapText="1"/>
    </xf>
    <xf numFmtId="0" fontId="0" fillId="3" borderId="19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60" fontId="3" fillId="4" borderId="16" applyNumberFormat="1" applyFont="1" applyFill="1" applyBorder="1" applyAlignment="1" applyProtection="0">
      <alignment vertical="top" wrapText="1"/>
    </xf>
    <xf numFmtId="60" fontId="3" fillId="4" borderId="18" applyNumberFormat="1" applyFont="1" applyFill="1" applyBorder="1" applyAlignment="1" applyProtection="0">
      <alignment vertical="top" wrapText="1"/>
    </xf>
    <xf numFmtId="61" fontId="3" fillId="4" borderId="18" applyNumberFormat="1" applyFont="1" applyFill="1" applyBorder="1" applyAlignment="1" applyProtection="0">
      <alignment vertical="top" wrapText="1"/>
    </xf>
    <xf numFmtId="0" fontId="3" fillId="3" borderId="19" applyNumberFormat="1" applyFont="1" applyFill="1" applyBorder="1" applyAlignment="1" applyProtection="0">
      <alignment vertical="top" wrapText="1"/>
    </xf>
    <xf numFmtId="0" fontId="3" fillId="3" borderId="9" applyNumberFormat="1" applyFont="1" applyFill="1" applyBorder="1" applyAlignment="1" applyProtection="0">
      <alignment vertical="top" wrapText="1"/>
    </xf>
    <xf numFmtId="60" fontId="3" fillId="5" borderId="18" applyNumberFormat="1" applyFont="1" applyFill="1" applyBorder="1" applyAlignment="1" applyProtection="0">
      <alignment vertical="top" wrapText="1"/>
    </xf>
    <xf numFmtId="61" fontId="3" fillId="5" borderId="18" applyNumberFormat="1" applyFont="1" applyFill="1" applyBorder="1" applyAlignment="1" applyProtection="0">
      <alignment vertical="top" wrapText="1"/>
    </xf>
    <xf numFmtId="59" fontId="3" fillId="5" borderId="18" applyNumberFormat="1" applyFont="1" applyFill="1" applyBorder="1" applyAlignment="1" applyProtection="0">
      <alignment vertical="top"/>
    </xf>
    <xf numFmtId="0" fontId="3" fillId="5" borderId="20" applyNumberFormat="0" applyFont="1" applyFill="1" applyBorder="1" applyAlignment="1" applyProtection="0">
      <alignment vertical="top"/>
    </xf>
    <xf numFmtId="0" fontId="0" fillId="3" borderId="30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top" wrapText="1"/>
    </xf>
    <xf numFmtId="0" fontId="0" fillId="3" borderId="17" applyNumberFormat="1" applyFont="1" applyFill="1" applyBorder="1" applyAlignment="1" applyProtection="0">
      <alignment vertical="top" wrapText="1"/>
    </xf>
    <xf numFmtId="0" fontId="0" fillId="3" borderId="5" applyNumberFormat="1" applyFont="1" applyFill="1" applyBorder="1" applyAlignment="1" applyProtection="0">
      <alignment vertical="top" wrapText="1"/>
    </xf>
    <xf numFmtId="62" fontId="0" fillId="6" borderId="19" applyNumberFormat="1" applyFont="1" applyFill="1" applyBorder="1" applyAlignment="1" applyProtection="0">
      <alignment vertical="top" wrapText="1"/>
    </xf>
    <xf numFmtId="62" fontId="0" fillId="6" borderId="9" applyNumberFormat="1" applyFont="1" applyFill="1" applyBorder="1" applyAlignment="1" applyProtection="0">
      <alignment vertical="top" wrapText="1"/>
    </xf>
    <xf numFmtId="0" fontId="0" fillId="6" borderId="9" applyNumberFormat="0" applyFont="1" applyFill="1" applyBorder="1" applyAlignment="1" applyProtection="0">
      <alignment vertical="top" wrapText="1"/>
    </xf>
    <xf numFmtId="0" fontId="0" fillId="6" borderId="19" applyNumberFormat="0" applyFont="1" applyFill="1" applyBorder="1" applyAlignment="1" applyProtection="0">
      <alignment vertical="top" wrapText="1"/>
    </xf>
    <xf numFmtId="49" fontId="3" fillId="3" borderId="19" applyNumberFormat="1" applyFont="1" applyFill="1" applyBorder="1" applyAlignment="1" applyProtection="0">
      <alignment horizontal="left" vertical="top" wrapText="1"/>
    </xf>
    <xf numFmtId="49" fontId="3" fillId="3" borderId="9" applyNumberFormat="1" applyFont="1" applyFill="1" applyBorder="1" applyAlignment="1" applyProtection="0">
      <alignment horizontal="left" vertical="top" wrapText="1"/>
    </xf>
    <xf numFmtId="0" fontId="3" fillId="3" borderId="9" applyNumberFormat="0" applyFont="1" applyFill="1" applyBorder="1" applyAlignment="1" applyProtection="0">
      <alignment horizontal="right" vertical="top" wrapText="1"/>
    </xf>
    <xf numFmtId="49" fontId="0" fillId="3" borderId="19" applyNumberFormat="1" applyFont="1" applyFill="1" applyBorder="1" applyAlignment="1" applyProtection="0">
      <alignment vertical="top"/>
    </xf>
    <xf numFmtId="0" fontId="0" fillId="3" borderId="19" applyNumberFormat="0" applyFont="1" applyFill="1" applyBorder="1" applyAlignment="1" applyProtection="0">
      <alignment vertical="top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ffff"/>
      <rgbColor rgb="ffaaaaaa"/>
      <rgbColor rgb="ffdbdbdb"/>
      <rgbColor rgb="ff72fce9"/>
      <rgbColor rgb="ffff0000"/>
      <rgbColor rgb="fffefda5"/>
      <rgbColor rgb="fffff056"/>
      <rgbColor rgb="ff76d6ff"/>
      <rgbColor rgb="ff0096ff"/>
      <rgbColor rgb="ff0433ff"/>
      <rgbColor rgb="ff011993"/>
      <rgbColor rgb="ffff7e79"/>
      <rgbColor rgb="ffff2600"/>
      <rgbColor rgb="ff531b93"/>
      <rgbColor rgb="ff9411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63472"/>
          <c:y val="0.100663"/>
          <c:w val="0.673057"/>
          <c:h val="0.877349"/>
        </c:manualLayout>
      </c:layout>
      <c:pieChart>
        <c:varyColors val="0"/>
        <c:ser>
          <c:idx val="0"/>
          <c:order val="0"/>
          <c:tx>
            <c:strRef>
              <c:f>'Herkomst'!$G$2</c:f>
              <c:strCache>
                <c:ptCount val="1"/>
                <c:pt idx="0">
                  <c:v>Tot</c:v>
                </c:pt>
              </c:strCache>
            </c:strRef>
          </c:tx>
          <c:spPr>
            <a:solidFill>
              <a:srgbClr val="76D6FF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rgbClr val="76D6FF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rgbClr val="0096FF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0433FF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rgbClr val="011993"/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rgbClr val="FF7E79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</c:dPt>
          <c:dPt>
            <c:idx val="6"/>
            <c:explosion val="0"/>
            <c:spPr>
              <a:solidFill>
                <a:srgbClr val="531B93"/>
              </a:solidFill>
              <a:ln w="12700" cap="flat">
                <a:noFill/>
                <a:miter lim="400000"/>
              </a:ln>
              <a:effectLst/>
            </c:spPr>
          </c:dPt>
          <c:dPt>
            <c:idx val="7"/>
            <c:explosion val="0"/>
            <c:spPr>
              <a:solidFill>
                <a:srgbClr val="941100"/>
              </a:solidFill>
              <a:ln w="12700" cap="flat">
                <a:noFill/>
                <a:miter lim="400000"/>
              </a:ln>
              <a:effectLst/>
            </c:spPr>
          </c:dPt>
          <c:dPt>
            <c:idx val="8"/>
            <c:explosion val="0"/>
            <c:spPr>
              <a:solidFill>
                <a:srgbClr val="FFFFFF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latin typeface="Helvetica Neue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'Herkomst'!$A$3:$A$11</c:f>
              <c:strCache>
                <c:ptCount val="9"/>
                <c:pt idx="0">
                  <c:v>Z</c:v>
                </c:pt>
                <c:pt idx="1">
                  <c:v>Z+</c:v>
                </c:pt>
                <c:pt idx="2">
                  <c:v>AN</c:v>
                </c:pt>
                <c:pt idx="3">
                  <c:v>V1N</c:v>
                </c:pt>
                <c:pt idx="4">
                  <c:v>AW</c:v>
                </c:pt>
                <c:pt idx="5">
                  <c:v>V1W</c:v>
                </c:pt>
                <c:pt idx="6">
                  <c:v>V2N</c:v>
                </c:pt>
                <c:pt idx="7">
                  <c:v>V2W</c:v>
                </c:pt>
                <c:pt idx="8">
                  <c:v>X</c:v>
                </c:pt>
              </c:strCache>
            </c:strRef>
          </c:cat>
          <c:val>
            <c:numRef>
              <c:f>'Herkomst'!$G$3:$G$11</c:f>
              <c:numCache>
                <c:ptCount val="9"/>
                <c:pt idx="0">
                  <c:v>247.000000</c:v>
                </c:pt>
                <c:pt idx="1">
                  <c:v>211.000000</c:v>
                </c:pt>
                <c:pt idx="2">
                  <c:v>197.000000</c:v>
                </c:pt>
                <c:pt idx="3">
                  <c:v>83.000000</c:v>
                </c:pt>
                <c:pt idx="4">
                  <c:v>29.000000</c:v>
                </c:pt>
                <c:pt idx="5">
                  <c:v>36.000000</c:v>
                </c:pt>
                <c:pt idx="6">
                  <c:v>9.000000</c:v>
                </c:pt>
                <c:pt idx="7">
                  <c:v>4.000000</c:v>
                </c:pt>
                <c:pt idx="8">
                  <c:v>17.000000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057957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68823</xdr:colOff>
      <xdr:row>0</xdr:row>
      <xdr:rowOff>176371</xdr:rowOff>
    </xdr:from>
    <xdr:to>
      <xdr:col>12</xdr:col>
      <xdr:colOff>713949</xdr:colOff>
      <xdr:row>6</xdr:row>
      <xdr:rowOff>157903</xdr:rowOff>
    </xdr:to>
    <xdr:sp>
      <xdr:nvSpPr>
        <xdr:cNvPr id="2" name="Symbolen:…"/>
        <xdr:cNvSpPr txBox="1"/>
      </xdr:nvSpPr>
      <xdr:spPr>
        <a:xfrm>
          <a:off x="21582623" y="176371"/>
          <a:ext cx="3134327" cy="1514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Symbolen: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*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werkte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+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woonachtig in die plaats (de eerste plaatsnaam is die vanwaar de genoemde persoon afkomstig [oriundus] is)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J: heeft ondertekend met eigen naam;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N: heeft ondertekend met kruisje.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79356</xdr:colOff>
      <xdr:row>0</xdr:row>
      <xdr:rowOff>222091</xdr:rowOff>
    </xdr:from>
    <xdr:to>
      <xdr:col>12</xdr:col>
      <xdr:colOff>724482</xdr:colOff>
      <xdr:row>5</xdr:row>
      <xdr:rowOff>107738</xdr:rowOff>
    </xdr:to>
    <xdr:sp>
      <xdr:nvSpPr>
        <xdr:cNvPr id="4" name="Symbolen:…"/>
        <xdr:cNvSpPr txBox="1"/>
      </xdr:nvSpPr>
      <xdr:spPr>
        <a:xfrm>
          <a:off x="26774756" y="222091"/>
          <a:ext cx="3134327" cy="1163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Symbolen: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*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werkte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+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woonachtig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J: heeft ondertekend met eigen naam;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N: heeft ondertekend met kruisje.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11</xdr:col>
      <xdr:colOff>56918</xdr:colOff>
      <xdr:row>0</xdr:row>
      <xdr:rowOff>222091</xdr:rowOff>
    </xdr:from>
    <xdr:to>
      <xdr:col>13</xdr:col>
      <xdr:colOff>702045</xdr:colOff>
      <xdr:row>5</xdr:row>
      <xdr:rowOff>107738</xdr:rowOff>
    </xdr:to>
    <xdr:sp>
      <xdr:nvSpPr>
        <xdr:cNvPr id="6" name="Symbolen:…"/>
        <xdr:cNvSpPr txBox="1"/>
      </xdr:nvSpPr>
      <xdr:spPr>
        <a:xfrm>
          <a:off x="22053318" y="222091"/>
          <a:ext cx="3134328" cy="1163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Symbolen: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*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werkte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+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woonachtig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J: heeft ondertekend met eigen naam;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N: heeft ondertekend met kruisje.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90750</xdr:colOff>
      <xdr:row>0</xdr:row>
      <xdr:rowOff>222091</xdr:rowOff>
    </xdr:from>
    <xdr:to>
      <xdr:col>12</xdr:col>
      <xdr:colOff>735877</xdr:colOff>
      <xdr:row>5</xdr:row>
      <xdr:rowOff>107738</xdr:rowOff>
    </xdr:to>
    <xdr:sp>
      <xdr:nvSpPr>
        <xdr:cNvPr id="8" name="Symbolen:…"/>
        <xdr:cNvSpPr txBox="1"/>
      </xdr:nvSpPr>
      <xdr:spPr>
        <a:xfrm>
          <a:off x="23382550" y="222091"/>
          <a:ext cx="3134328" cy="1163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Symbolen: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*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werkte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+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woonachtig in die plaats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J: heeft ondertekend met eigen naam;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N: heeft ondertekend met kruisje.</a:t>
          </a:r>
        </a:p>
      </xdr:txBody>
    </xdr: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103370</xdr:colOff>
      <xdr:row>0</xdr:row>
      <xdr:rowOff>107791</xdr:rowOff>
    </xdr:from>
    <xdr:to>
      <xdr:col>13</xdr:col>
      <xdr:colOff>9608</xdr:colOff>
      <xdr:row>8</xdr:row>
      <xdr:rowOff>105833</xdr:rowOff>
    </xdr:to>
    <xdr:sp>
      <xdr:nvSpPr>
        <xdr:cNvPr id="10" name="Symbolen:…"/>
        <xdr:cNvSpPr txBox="1"/>
      </xdr:nvSpPr>
      <xdr:spPr>
        <a:xfrm>
          <a:off x="23103070" y="107791"/>
          <a:ext cx="3640039" cy="20402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Symbolen: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139700" marR="0" indent="-13970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+"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woonachtig [habitans] in die plaats (de eerste plaatsnaam is die vanwaar de genoemde persoon afkomstig [oriundus] is)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J: heeft ondertekend met eigen naam;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N: heeft ondertekend met kruisje.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Nurop, Sinnich en Gieveld zijn gehuchten van Teuven.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Mechelen is een deelgemeente van Gulpen-Wittem.</a:t>
          </a:r>
        </a:p>
      </xdr:txBody>
    </xdr: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732319</xdr:colOff>
      <xdr:row>1</xdr:row>
      <xdr:rowOff>173737</xdr:rowOff>
    </xdr:from>
    <xdr:to>
      <xdr:col>13</xdr:col>
      <xdr:colOff>238214</xdr:colOff>
      <xdr:row>7</xdr:row>
      <xdr:rowOff>178129</xdr:rowOff>
    </xdr:to>
    <xdr:sp>
      <xdr:nvSpPr>
        <xdr:cNvPr id="12" name="Z: zelfde dorp (en daar ook geboren)…"/>
        <xdr:cNvSpPr txBox="1"/>
      </xdr:nvSpPr>
      <xdr:spPr>
        <a:xfrm>
          <a:off x="7133119" y="524892"/>
          <a:ext cx="6973496" cy="1689683"/>
        </a:xfrm>
        <a:prstGeom prst="rect">
          <a:avLst/>
        </a:prstGeom>
        <a:solidFill>
          <a:schemeClr val="accent4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Z: zelfde dorp (en daar ook geboren)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Z: zelfde dorp (maar minstens één partner elders geboren)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AN: aangrenzend dorp en [op basis van geboorteplaats of woonplaats] zelfde dialect sprekend als in Voeren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AW: aangrenzend dorp waar Frans wordt gesproken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V1N: wat verder weg maar zelfde dialect als in Voeren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V1W: wat verder weg en vermoedelijk Franstalig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V2N: behoorlijk ver weg en Nederlandstalig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V2W: behoorlijk ver weg en vermoedelijk Franstalig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X: herkomst niet gekend; andere</a:t>
          </a:r>
        </a:p>
      </xdr:txBody>
    </xdr:sp>
    <xdr:clientData/>
  </xdr:twoCellAnchor>
  <xdr:twoCellAnchor>
    <xdr:from>
      <xdr:col>7</xdr:col>
      <xdr:colOff>553474</xdr:colOff>
      <xdr:row>9</xdr:row>
      <xdr:rowOff>128996</xdr:rowOff>
    </xdr:from>
    <xdr:to>
      <xdr:col>12</xdr:col>
      <xdr:colOff>301400</xdr:colOff>
      <xdr:row>26</xdr:row>
      <xdr:rowOff>164038</xdr:rowOff>
    </xdr:to>
    <xdr:graphicFrame>
      <xdr:nvGraphicFramePr>
        <xdr:cNvPr id="13" name="2D-cirkeldiagram"/>
        <xdr:cNvGraphicFramePr/>
      </xdr:nvGraphicFramePr>
      <xdr:xfrm>
        <a:off x="6954274" y="2674711"/>
        <a:ext cx="5970927" cy="451623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193"/>
  <sheetViews>
    <sheetView workbookViewId="0" showGridLines="0" defaultGridColor="1"/>
  </sheetViews>
  <sheetFormatPr defaultColWidth="16.3333" defaultRowHeight="19.9" customHeight="1" outlineLevelRow="0" outlineLevelCol="0"/>
  <cols>
    <col min="1" max="2" width="11.5" style="1" customWidth="1"/>
    <col min="3" max="3" width="56.6719" style="1" customWidth="1"/>
    <col min="4" max="4" width="63.3516" style="1" customWidth="1"/>
    <col min="5" max="5" width="19.3516" style="1" customWidth="1"/>
    <col min="6" max="6" width="22.1719" style="1" customWidth="1"/>
    <col min="7" max="9" width="16.1719" style="1" customWidth="1"/>
    <col min="10" max="10" width="49.3516" style="1" customWidth="1"/>
    <col min="11" max="13" width="16.3516" style="1" customWidth="1"/>
    <col min="14" max="16384" width="16.3516" style="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"/>
      <c r="L1" s="4"/>
      <c r="M1" s="5"/>
    </row>
    <row r="2" ht="20.25" customHeight="1">
      <c r="A2" t="s" s="6">
        <v>10</v>
      </c>
      <c r="B2" s="7"/>
      <c r="C2" t="s" s="6">
        <v>11</v>
      </c>
      <c r="D2" t="s" s="6">
        <v>12</v>
      </c>
      <c r="E2" t="s" s="6">
        <v>13</v>
      </c>
      <c r="F2" t="s" s="6">
        <v>14</v>
      </c>
      <c r="G2" t="s" s="6">
        <v>15</v>
      </c>
      <c r="H2" s="7"/>
      <c r="I2" s="7"/>
      <c r="J2" s="7"/>
      <c r="K2" s="8"/>
      <c r="L2" s="9"/>
      <c r="M2" s="10"/>
    </row>
    <row r="3" ht="20.05" customHeight="1">
      <c r="A3" t="s" s="11">
        <v>16</v>
      </c>
      <c r="B3" s="12"/>
      <c r="C3" t="s" s="11">
        <v>17</v>
      </c>
      <c r="D3" t="s" s="11">
        <v>18</v>
      </c>
      <c r="E3" t="s" s="11">
        <v>19</v>
      </c>
      <c r="F3" t="s" s="11">
        <v>20</v>
      </c>
      <c r="G3" t="s" s="11">
        <v>21</v>
      </c>
      <c r="H3" s="12"/>
      <c r="I3" s="12"/>
      <c r="J3" s="12"/>
      <c r="K3" s="8"/>
      <c r="L3" s="9"/>
      <c r="M3" s="10"/>
    </row>
    <row r="4" ht="20.05" customHeight="1">
      <c r="A4" t="s" s="11">
        <v>22</v>
      </c>
      <c r="B4" s="12"/>
      <c r="C4" t="s" s="11">
        <v>23</v>
      </c>
      <c r="D4" t="s" s="11">
        <v>24</v>
      </c>
      <c r="E4" t="s" s="11">
        <v>25</v>
      </c>
      <c r="F4" t="s" s="11">
        <v>26</v>
      </c>
      <c r="G4" s="12"/>
      <c r="H4" s="12"/>
      <c r="I4" s="12"/>
      <c r="J4" s="12"/>
      <c r="K4" s="8"/>
      <c r="L4" s="9"/>
      <c r="M4" s="10"/>
    </row>
    <row r="5" ht="20.05" customHeight="1">
      <c r="A5" t="s" s="11">
        <v>27</v>
      </c>
      <c r="B5" s="12"/>
      <c r="C5" t="s" s="11">
        <v>28</v>
      </c>
      <c r="D5" t="s" s="11">
        <v>29</v>
      </c>
      <c r="E5" t="s" s="11">
        <v>30</v>
      </c>
      <c r="F5" t="s" s="11">
        <v>31</v>
      </c>
      <c r="G5" t="s" s="11">
        <v>32</v>
      </c>
      <c r="H5" s="12"/>
      <c r="I5" s="12"/>
      <c r="J5" s="12"/>
      <c r="K5" s="8"/>
      <c r="L5" s="9"/>
      <c r="M5" s="10"/>
    </row>
    <row r="6" ht="20.05" customHeight="1">
      <c r="A6" t="s" s="11">
        <v>33</v>
      </c>
      <c r="B6" s="12"/>
      <c r="C6" t="s" s="11">
        <v>34</v>
      </c>
      <c r="D6" t="s" s="11">
        <v>35</v>
      </c>
      <c r="E6" t="s" s="11">
        <v>36</v>
      </c>
      <c r="F6" t="s" s="11">
        <v>37</v>
      </c>
      <c r="G6" t="s" s="11">
        <v>38</v>
      </c>
      <c r="H6" t="s" s="11">
        <v>39</v>
      </c>
      <c r="I6" s="12"/>
      <c r="J6" s="12"/>
      <c r="K6" s="8"/>
      <c r="L6" s="9"/>
      <c r="M6" s="10"/>
    </row>
    <row r="7" ht="20.05" customHeight="1">
      <c r="A7" t="s" s="11">
        <v>40</v>
      </c>
      <c r="B7" s="12"/>
      <c r="C7" t="s" s="11">
        <v>41</v>
      </c>
      <c r="D7" t="s" s="11">
        <v>42</v>
      </c>
      <c r="E7" t="s" s="11">
        <v>13</v>
      </c>
      <c r="F7" t="s" s="11">
        <v>43</v>
      </c>
      <c r="G7" s="12"/>
      <c r="H7" s="12"/>
      <c r="I7" s="12"/>
      <c r="J7" s="12"/>
      <c r="K7" s="8"/>
      <c r="L7" s="9"/>
      <c r="M7" s="10"/>
    </row>
    <row r="8" ht="20.05" customHeight="1">
      <c r="A8" t="s" s="11">
        <v>44</v>
      </c>
      <c r="B8" s="12"/>
      <c r="C8" t="s" s="11">
        <v>45</v>
      </c>
      <c r="D8" t="s" s="11">
        <v>46</v>
      </c>
      <c r="E8" t="s" s="11">
        <v>47</v>
      </c>
      <c r="F8" t="s" s="11">
        <v>48</v>
      </c>
      <c r="G8" s="12"/>
      <c r="H8" s="12"/>
      <c r="I8" s="12"/>
      <c r="J8" s="12"/>
      <c r="K8" s="8"/>
      <c r="L8" s="9"/>
      <c r="M8" s="10"/>
    </row>
    <row r="9" ht="20.05" customHeight="1">
      <c r="A9" t="s" s="11">
        <v>44</v>
      </c>
      <c r="B9" s="12"/>
      <c r="C9" t="s" s="11">
        <v>49</v>
      </c>
      <c r="D9" t="s" s="11">
        <v>50</v>
      </c>
      <c r="E9" t="s" s="11">
        <v>51</v>
      </c>
      <c r="F9" t="s" s="11">
        <v>52</v>
      </c>
      <c r="G9" t="s" s="11">
        <v>53</v>
      </c>
      <c r="H9" s="12"/>
      <c r="I9" s="12"/>
      <c r="J9" s="12"/>
      <c r="K9" s="8"/>
      <c r="L9" s="9"/>
      <c r="M9" s="10"/>
    </row>
    <row r="10" ht="20.05" customHeight="1">
      <c r="A10" t="s" s="11">
        <v>54</v>
      </c>
      <c r="B10" s="12"/>
      <c r="C10" t="s" s="11">
        <v>55</v>
      </c>
      <c r="D10" t="s" s="11">
        <v>56</v>
      </c>
      <c r="E10" t="s" s="11">
        <v>14</v>
      </c>
      <c r="F10" t="s" s="11">
        <v>57</v>
      </c>
      <c r="G10" s="12"/>
      <c r="H10" s="12"/>
      <c r="I10" s="12"/>
      <c r="J10" s="12"/>
      <c r="K10" s="8"/>
      <c r="L10" s="9"/>
      <c r="M10" s="10"/>
    </row>
    <row r="11" ht="20.05" customHeight="1">
      <c r="A11" t="s" s="11">
        <v>58</v>
      </c>
      <c r="B11" s="12"/>
      <c r="C11" t="s" s="11">
        <v>59</v>
      </c>
      <c r="D11" t="s" s="11">
        <v>60</v>
      </c>
      <c r="E11" t="s" s="11">
        <v>13</v>
      </c>
      <c r="F11" t="s" s="11">
        <v>61</v>
      </c>
      <c r="G11" s="12"/>
      <c r="H11" s="12"/>
      <c r="I11" s="12"/>
      <c r="J11" s="12"/>
      <c r="K11" s="8"/>
      <c r="L11" s="9"/>
      <c r="M11" s="10"/>
    </row>
    <row r="12" ht="20.05" customHeight="1">
      <c r="A12" t="s" s="11">
        <v>62</v>
      </c>
      <c r="B12" s="12"/>
      <c r="C12" t="s" s="11">
        <v>63</v>
      </c>
      <c r="D12" t="s" s="11">
        <v>64</v>
      </c>
      <c r="E12" t="s" s="11">
        <v>13</v>
      </c>
      <c r="F12" t="s" s="11">
        <v>65</v>
      </c>
      <c r="G12" s="12"/>
      <c r="H12" s="12"/>
      <c r="I12" s="12"/>
      <c r="J12" s="12"/>
      <c r="K12" s="8"/>
      <c r="L12" s="9"/>
      <c r="M12" s="10"/>
    </row>
    <row r="13" ht="20.05" customHeight="1">
      <c r="A13" t="s" s="11">
        <v>66</v>
      </c>
      <c r="B13" s="12"/>
      <c r="C13" t="s" s="11">
        <v>67</v>
      </c>
      <c r="D13" t="s" s="11">
        <v>68</v>
      </c>
      <c r="E13" t="s" s="11">
        <v>69</v>
      </c>
      <c r="F13" t="s" s="11">
        <v>70</v>
      </c>
      <c r="G13" s="12"/>
      <c r="H13" s="12"/>
      <c r="I13" s="12"/>
      <c r="J13" s="12"/>
      <c r="K13" s="8"/>
      <c r="L13" s="9"/>
      <c r="M13" s="10"/>
    </row>
    <row r="14" ht="20.05" customHeight="1">
      <c r="A14" t="s" s="11">
        <v>71</v>
      </c>
      <c r="B14" s="12"/>
      <c r="C14" t="s" s="11">
        <v>72</v>
      </c>
      <c r="D14" t="s" s="11">
        <v>73</v>
      </c>
      <c r="E14" t="s" s="11">
        <v>74</v>
      </c>
      <c r="F14" t="s" s="11">
        <v>75</v>
      </c>
      <c r="G14" t="s" s="11">
        <v>76</v>
      </c>
      <c r="H14" s="12"/>
      <c r="I14" s="12"/>
      <c r="J14" s="12"/>
      <c r="K14" s="8"/>
      <c r="L14" s="9"/>
      <c r="M14" s="10"/>
    </row>
    <row r="15" ht="20.05" customHeight="1">
      <c r="A15" t="s" s="11">
        <v>77</v>
      </c>
      <c r="B15" s="12"/>
      <c r="C15" t="s" s="11">
        <v>78</v>
      </c>
      <c r="D15" t="s" s="11">
        <v>79</v>
      </c>
      <c r="E15" t="s" s="11">
        <v>80</v>
      </c>
      <c r="F15" t="s" s="11">
        <v>81</v>
      </c>
      <c r="G15" s="12"/>
      <c r="H15" s="12"/>
      <c r="I15" s="12"/>
      <c r="J15" s="12"/>
      <c r="K15" s="8"/>
      <c r="L15" s="9"/>
      <c r="M15" s="10"/>
    </row>
    <row r="16" ht="20.05" customHeight="1">
      <c r="A16" t="s" s="11">
        <v>82</v>
      </c>
      <c r="B16" s="12"/>
      <c r="C16" t="s" s="11">
        <v>83</v>
      </c>
      <c r="D16" t="s" s="11">
        <v>84</v>
      </c>
      <c r="E16" t="s" s="11">
        <v>85</v>
      </c>
      <c r="F16" t="s" s="11">
        <v>86</v>
      </c>
      <c r="G16" t="s" s="11">
        <v>87</v>
      </c>
      <c r="H16" t="s" s="11">
        <v>88</v>
      </c>
      <c r="I16" t="s" s="11">
        <v>89</v>
      </c>
      <c r="J16" s="12"/>
      <c r="K16" s="8"/>
      <c r="L16" s="9"/>
      <c r="M16" s="10"/>
    </row>
    <row r="17" ht="20.05" customHeight="1">
      <c r="A17" t="s" s="11">
        <v>90</v>
      </c>
      <c r="B17" s="12"/>
      <c r="C17" t="s" s="11">
        <v>91</v>
      </c>
      <c r="D17" t="s" s="11">
        <v>92</v>
      </c>
      <c r="E17" t="s" s="11">
        <v>93</v>
      </c>
      <c r="F17" t="s" s="11">
        <v>94</v>
      </c>
      <c r="G17" s="12"/>
      <c r="H17" s="12"/>
      <c r="I17" s="12"/>
      <c r="J17" s="12"/>
      <c r="K17" s="8"/>
      <c r="L17" s="9"/>
      <c r="M17" s="10"/>
    </row>
    <row r="18" ht="20.05" customHeight="1">
      <c r="A18" t="s" s="11">
        <v>95</v>
      </c>
      <c r="B18" s="12"/>
      <c r="C18" t="s" s="11">
        <v>19</v>
      </c>
      <c r="D18" t="s" s="11">
        <v>37</v>
      </c>
      <c r="E18" t="s" s="11">
        <v>96</v>
      </c>
      <c r="F18" t="s" s="11">
        <v>38</v>
      </c>
      <c r="G18" t="s" s="11">
        <v>97</v>
      </c>
      <c r="H18" s="12"/>
      <c r="I18" s="12"/>
      <c r="J18" s="12"/>
      <c r="K18" s="8"/>
      <c r="L18" s="9"/>
      <c r="M18" s="10"/>
    </row>
    <row r="19" ht="20.05" customHeight="1">
      <c r="A19" t="s" s="11">
        <v>98</v>
      </c>
      <c r="B19" s="12"/>
      <c r="C19" t="s" s="11">
        <v>99</v>
      </c>
      <c r="D19" t="s" s="11">
        <v>100</v>
      </c>
      <c r="E19" t="s" s="11">
        <v>101</v>
      </c>
      <c r="F19" t="s" s="11">
        <v>102</v>
      </c>
      <c r="G19" t="s" s="11">
        <v>15</v>
      </c>
      <c r="H19" t="s" s="11">
        <v>103</v>
      </c>
      <c r="I19" s="12"/>
      <c r="J19" t="s" s="11">
        <v>104</v>
      </c>
      <c r="K19" s="8"/>
      <c r="L19" s="9"/>
      <c r="M19" s="10"/>
    </row>
    <row r="20" ht="20.05" customHeight="1">
      <c r="A20" t="s" s="11">
        <v>105</v>
      </c>
      <c r="B20" s="12"/>
      <c r="C20" t="s" s="11">
        <v>106</v>
      </c>
      <c r="D20" t="s" s="11">
        <v>107</v>
      </c>
      <c r="E20" t="s" s="11">
        <v>108</v>
      </c>
      <c r="F20" t="s" s="11">
        <v>109</v>
      </c>
      <c r="G20" t="s" s="11">
        <v>110</v>
      </c>
      <c r="H20" s="12"/>
      <c r="I20" s="12"/>
      <c r="J20" s="12"/>
      <c r="K20" s="8"/>
      <c r="L20" s="9"/>
      <c r="M20" s="10"/>
    </row>
    <row r="21" ht="20.05" customHeight="1">
      <c r="A21" t="s" s="11">
        <v>111</v>
      </c>
      <c r="B21" s="12"/>
      <c r="C21" t="s" s="11">
        <v>86</v>
      </c>
      <c r="D21" t="s" s="11">
        <v>112</v>
      </c>
      <c r="E21" t="s" s="11">
        <v>113</v>
      </c>
      <c r="F21" t="s" s="11">
        <v>114</v>
      </c>
      <c r="G21" t="s" s="11">
        <v>115</v>
      </c>
      <c r="H21" s="12"/>
      <c r="I21" s="12"/>
      <c r="J21" s="12"/>
      <c r="K21" s="8"/>
      <c r="L21" s="9"/>
      <c r="M21" s="10"/>
    </row>
    <row r="22" ht="20.05" customHeight="1">
      <c r="A22" t="s" s="11">
        <v>116</v>
      </c>
      <c r="B22" s="12"/>
      <c r="C22" t="s" s="11">
        <v>117</v>
      </c>
      <c r="D22" t="s" s="11">
        <v>118</v>
      </c>
      <c r="E22" t="s" s="11">
        <v>119</v>
      </c>
      <c r="F22" t="s" s="11">
        <v>120</v>
      </c>
      <c r="G22" t="s" s="11">
        <v>121</v>
      </c>
      <c r="H22" s="12"/>
      <c r="I22" s="12"/>
      <c r="J22" s="12"/>
      <c r="K22" s="8"/>
      <c r="L22" s="9"/>
      <c r="M22" s="10"/>
    </row>
    <row r="23" ht="20.05" customHeight="1">
      <c r="A23" t="s" s="11">
        <v>122</v>
      </c>
      <c r="B23" s="12"/>
      <c r="C23" t="s" s="11">
        <v>123</v>
      </c>
      <c r="D23" t="s" s="11">
        <v>124</v>
      </c>
      <c r="E23" t="s" s="11">
        <v>125</v>
      </c>
      <c r="F23" t="s" s="11">
        <v>126</v>
      </c>
      <c r="G23" t="s" s="11">
        <v>127</v>
      </c>
      <c r="H23" t="s" s="11">
        <v>128</v>
      </c>
      <c r="I23" s="12"/>
      <c r="J23" s="12"/>
      <c r="K23" s="8"/>
      <c r="L23" s="9"/>
      <c r="M23" s="10"/>
    </row>
    <row r="24" ht="20.05" customHeight="1">
      <c r="A24" t="s" s="11">
        <v>129</v>
      </c>
      <c r="B24" s="12"/>
      <c r="C24" t="s" s="11">
        <v>130</v>
      </c>
      <c r="D24" t="s" s="11">
        <v>131</v>
      </c>
      <c r="E24" t="s" s="11">
        <v>132</v>
      </c>
      <c r="F24" t="s" s="11">
        <v>133</v>
      </c>
      <c r="G24" t="s" s="11">
        <v>134</v>
      </c>
      <c r="H24" t="s" s="11">
        <v>115</v>
      </c>
      <c r="I24" s="12"/>
      <c r="J24" s="12"/>
      <c r="K24" s="8"/>
      <c r="L24" s="9"/>
      <c r="M24" s="10"/>
    </row>
    <row r="25" ht="20.05" customHeight="1">
      <c r="A25" t="s" s="11">
        <v>135</v>
      </c>
      <c r="B25" s="12"/>
      <c r="C25" t="s" s="11">
        <v>136</v>
      </c>
      <c r="D25" t="s" s="11">
        <v>137</v>
      </c>
      <c r="E25" t="s" s="11">
        <v>138</v>
      </c>
      <c r="F25" t="s" s="11">
        <v>139</v>
      </c>
      <c r="G25" s="12"/>
      <c r="H25" s="12"/>
      <c r="I25" s="12"/>
      <c r="J25" s="12"/>
      <c r="K25" s="8"/>
      <c r="L25" s="9"/>
      <c r="M25" s="10"/>
    </row>
    <row r="26" ht="20.05" customHeight="1">
      <c r="A26" t="s" s="11">
        <v>140</v>
      </c>
      <c r="B26" s="12"/>
      <c r="C26" t="s" s="11">
        <v>108</v>
      </c>
      <c r="D26" t="s" s="11">
        <v>141</v>
      </c>
      <c r="E26" t="s" s="11">
        <v>142</v>
      </c>
      <c r="F26" t="s" s="11">
        <v>31</v>
      </c>
      <c r="G26" t="s" s="11">
        <v>143</v>
      </c>
      <c r="H26" t="s" s="11">
        <v>144</v>
      </c>
      <c r="I26" s="12"/>
      <c r="J26" t="s" s="11">
        <v>104</v>
      </c>
      <c r="K26" s="8"/>
      <c r="L26" s="9"/>
      <c r="M26" s="10"/>
    </row>
    <row r="27" ht="20.05" customHeight="1">
      <c r="A27" t="s" s="11">
        <v>145</v>
      </c>
      <c r="B27" s="12"/>
      <c r="C27" t="s" s="11">
        <v>146</v>
      </c>
      <c r="D27" t="s" s="11">
        <v>147</v>
      </c>
      <c r="E27" t="s" s="11">
        <v>148</v>
      </c>
      <c r="F27" t="s" s="11">
        <v>149</v>
      </c>
      <c r="G27" s="12"/>
      <c r="H27" s="12"/>
      <c r="I27" s="12"/>
      <c r="J27" s="12"/>
      <c r="K27" s="8"/>
      <c r="L27" s="9"/>
      <c r="M27" s="10"/>
    </row>
    <row r="28" ht="20.05" customHeight="1">
      <c r="A28" t="s" s="11">
        <v>150</v>
      </c>
      <c r="B28" s="12"/>
      <c r="C28" t="s" s="11">
        <v>151</v>
      </c>
      <c r="D28" t="s" s="11">
        <v>152</v>
      </c>
      <c r="E28" t="s" s="11">
        <v>153</v>
      </c>
      <c r="F28" t="s" s="11">
        <v>154</v>
      </c>
      <c r="G28" t="s" s="11">
        <v>134</v>
      </c>
      <c r="H28" s="12"/>
      <c r="I28" s="12"/>
      <c r="J28" s="12"/>
      <c r="K28" s="8"/>
      <c r="L28" s="9"/>
      <c r="M28" s="10"/>
    </row>
    <row r="29" ht="20.05" customHeight="1">
      <c r="A29" t="s" s="11">
        <v>155</v>
      </c>
      <c r="B29" s="12"/>
      <c r="C29" t="s" s="11">
        <v>156</v>
      </c>
      <c r="D29" t="s" s="11">
        <v>157</v>
      </c>
      <c r="E29" t="s" s="11">
        <v>158</v>
      </c>
      <c r="F29" t="s" s="11">
        <v>159</v>
      </c>
      <c r="G29" t="s" s="11">
        <v>160</v>
      </c>
      <c r="H29" t="s" s="11">
        <v>161</v>
      </c>
      <c r="I29" s="12"/>
      <c r="J29" s="12"/>
      <c r="K29" s="8"/>
      <c r="L29" s="9"/>
      <c r="M29" s="10"/>
    </row>
    <row r="30" ht="20.05" customHeight="1">
      <c r="A30" t="s" s="11">
        <v>162</v>
      </c>
      <c r="B30" s="12"/>
      <c r="C30" t="s" s="11">
        <v>163</v>
      </c>
      <c r="D30" t="s" s="11">
        <v>164</v>
      </c>
      <c r="E30" t="s" s="11">
        <v>165</v>
      </c>
      <c r="F30" t="s" s="11">
        <v>166</v>
      </c>
      <c r="G30" s="12"/>
      <c r="H30" s="12"/>
      <c r="I30" s="12"/>
      <c r="J30" s="12"/>
      <c r="K30" s="8"/>
      <c r="L30" s="9"/>
      <c r="M30" s="10"/>
    </row>
    <row r="31" ht="20.05" customHeight="1">
      <c r="A31" t="s" s="11">
        <v>167</v>
      </c>
      <c r="B31" s="12"/>
      <c r="C31" t="s" s="11">
        <v>168</v>
      </c>
      <c r="D31" t="s" s="11">
        <v>169</v>
      </c>
      <c r="E31" t="s" s="11">
        <v>170</v>
      </c>
      <c r="F31" t="s" s="11">
        <v>139</v>
      </c>
      <c r="G31" s="12"/>
      <c r="H31" s="12"/>
      <c r="I31" s="12"/>
      <c r="J31" s="12"/>
      <c r="K31" s="8"/>
      <c r="L31" s="9"/>
      <c r="M31" s="10"/>
    </row>
    <row r="32" ht="20.05" customHeight="1">
      <c r="A32" t="s" s="11">
        <v>171</v>
      </c>
      <c r="B32" s="12"/>
      <c r="C32" t="s" s="11">
        <v>172</v>
      </c>
      <c r="D32" t="s" s="11">
        <v>173</v>
      </c>
      <c r="E32" t="s" s="11">
        <v>174</v>
      </c>
      <c r="F32" t="s" s="11">
        <v>175</v>
      </c>
      <c r="G32" s="12"/>
      <c r="H32" s="12"/>
      <c r="I32" s="12"/>
      <c r="J32" s="12"/>
      <c r="K32" s="8"/>
      <c r="L32" s="9"/>
      <c r="M32" s="10"/>
    </row>
    <row r="33" ht="20.05" customHeight="1">
      <c r="A33" t="s" s="11">
        <v>176</v>
      </c>
      <c r="B33" s="12"/>
      <c r="C33" t="s" s="11">
        <v>177</v>
      </c>
      <c r="D33" t="s" s="11">
        <v>178</v>
      </c>
      <c r="E33" t="s" s="11">
        <v>179</v>
      </c>
      <c r="F33" t="s" s="11">
        <v>180</v>
      </c>
      <c r="G33" s="12"/>
      <c r="H33" s="12"/>
      <c r="I33" s="12"/>
      <c r="J33" t="s" s="11">
        <v>104</v>
      </c>
      <c r="K33" s="8"/>
      <c r="L33" s="9"/>
      <c r="M33" s="10"/>
    </row>
    <row r="34" ht="20.05" customHeight="1">
      <c r="A34" t="s" s="11">
        <v>181</v>
      </c>
      <c r="B34" s="12"/>
      <c r="C34" t="s" s="11">
        <v>182</v>
      </c>
      <c r="D34" t="s" s="11">
        <v>183</v>
      </c>
      <c r="E34" t="s" s="11">
        <v>153</v>
      </c>
      <c r="F34" t="s" s="11">
        <v>142</v>
      </c>
      <c r="G34" t="s" s="11">
        <v>184</v>
      </c>
      <c r="H34" t="s" s="11">
        <v>185</v>
      </c>
      <c r="I34" t="s" s="11">
        <v>186</v>
      </c>
      <c r="J34" s="12"/>
      <c r="K34" s="8"/>
      <c r="L34" s="9"/>
      <c r="M34" s="10"/>
    </row>
    <row r="35" ht="20.05" customHeight="1">
      <c r="A35" t="s" s="11">
        <v>187</v>
      </c>
      <c r="B35" s="12"/>
      <c r="C35" t="s" s="11">
        <v>188</v>
      </c>
      <c r="D35" t="s" s="11">
        <v>189</v>
      </c>
      <c r="E35" t="s" s="11">
        <v>190</v>
      </c>
      <c r="F35" t="s" s="11">
        <v>191</v>
      </c>
      <c r="G35" s="12"/>
      <c r="H35" s="12"/>
      <c r="I35" s="12"/>
      <c r="J35" s="12"/>
      <c r="K35" s="8"/>
      <c r="L35" s="9"/>
      <c r="M35" s="10"/>
    </row>
    <row r="36" ht="20.05" customHeight="1">
      <c r="A36" t="s" s="11">
        <v>192</v>
      </c>
      <c r="B36" s="12"/>
      <c r="C36" t="s" s="11">
        <v>193</v>
      </c>
      <c r="D36" t="s" s="11">
        <v>194</v>
      </c>
      <c r="E36" t="s" s="11">
        <v>180</v>
      </c>
      <c r="F36" t="s" s="11">
        <v>179</v>
      </c>
      <c r="G36" t="s" s="11">
        <v>195</v>
      </c>
      <c r="H36" s="12"/>
      <c r="I36" s="12"/>
      <c r="J36" s="12"/>
      <c r="K36" s="8"/>
      <c r="L36" s="9"/>
      <c r="M36" s="10"/>
    </row>
    <row r="37" ht="20.05" customHeight="1">
      <c r="A37" t="s" s="11">
        <v>196</v>
      </c>
      <c r="B37" s="12"/>
      <c r="C37" t="s" s="11">
        <v>197</v>
      </c>
      <c r="D37" t="s" s="11">
        <v>198</v>
      </c>
      <c r="E37" t="s" s="11">
        <v>199</v>
      </c>
      <c r="F37" t="s" s="11">
        <v>200</v>
      </c>
      <c r="G37" s="12"/>
      <c r="H37" s="12"/>
      <c r="I37" s="12"/>
      <c r="J37" s="12"/>
      <c r="K37" s="8"/>
      <c r="L37" s="9"/>
      <c r="M37" s="10"/>
    </row>
    <row r="38" ht="20.05" customHeight="1">
      <c r="A38" t="s" s="11">
        <v>201</v>
      </c>
      <c r="B38" s="12"/>
      <c r="C38" t="s" s="11">
        <v>202</v>
      </c>
      <c r="D38" t="s" s="11">
        <v>203</v>
      </c>
      <c r="E38" t="s" s="11">
        <v>204</v>
      </c>
      <c r="F38" t="s" s="11">
        <v>184</v>
      </c>
      <c r="G38" s="12"/>
      <c r="H38" s="12"/>
      <c r="I38" s="12"/>
      <c r="J38" s="12"/>
      <c r="K38" s="8"/>
      <c r="L38" s="9"/>
      <c r="M38" s="10"/>
    </row>
    <row r="39" ht="20.05" customHeight="1">
      <c r="A39" t="s" s="11">
        <v>205</v>
      </c>
      <c r="B39" s="12"/>
      <c r="C39" t="s" s="11">
        <v>206</v>
      </c>
      <c r="D39" t="s" s="11">
        <v>207</v>
      </c>
      <c r="E39" s="12"/>
      <c r="F39" s="12"/>
      <c r="G39" s="12"/>
      <c r="H39" s="12"/>
      <c r="I39" s="12"/>
      <c r="J39" s="12"/>
      <c r="K39" s="8"/>
      <c r="L39" s="9"/>
      <c r="M39" s="10"/>
    </row>
    <row r="40" ht="20.05" customHeight="1">
      <c r="A40" t="s" s="11">
        <v>208</v>
      </c>
      <c r="B40" s="12"/>
      <c r="C40" t="s" s="11">
        <v>209</v>
      </c>
      <c r="D40" t="s" s="11">
        <v>210</v>
      </c>
      <c r="E40" t="s" s="11">
        <v>211</v>
      </c>
      <c r="F40" t="s" s="11">
        <v>212</v>
      </c>
      <c r="G40" t="s" s="11">
        <v>185</v>
      </c>
      <c r="H40" t="s" s="11">
        <v>213</v>
      </c>
      <c r="I40" s="12"/>
      <c r="J40" s="12"/>
      <c r="K40" s="8"/>
      <c r="L40" s="9"/>
      <c r="M40" s="10"/>
    </row>
    <row r="41" ht="20.05" customHeight="1">
      <c r="A41" t="s" s="11">
        <v>214</v>
      </c>
      <c r="B41" s="12"/>
      <c r="C41" t="s" s="11">
        <v>215</v>
      </c>
      <c r="D41" t="s" s="11">
        <v>216</v>
      </c>
      <c r="E41" s="12"/>
      <c r="F41" s="12"/>
      <c r="G41" s="12"/>
      <c r="H41" s="12"/>
      <c r="I41" s="12"/>
      <c r="J41" s="12"/>
      <c r="K41" s="8"/>
      <c r="L41" s="9"/>
      <c r="M41" s="10"/>
    </row>
    <row r="42" ht="20.05" customHeight="1">
      <c r="A42" t="s" s="11">
        <v>217</v>
      </c>
      <c r="B42" s="12"/>
      <c r="C42" t="s" s="11">
        <v>218</v>
      </c>
      <c r="D42" t="s" s="11">
        <v>219</v>
      </c>
      <c r="E42" t="s" s="11">
        <v>179</v>
      </c>
      <c r="F42" t="s" s="11">
        <v>220</v>
      </c>
      <c r="G42" t="s" s="11">
        <v>221</v>
      </c>
      <c r="H42" s="12"/>
      <c r="I42" s="12"/>
      <c r="J42" s="12"/>
      <c r="K42" s="8"/>
      <c r="L42" s="9"/>
      <c r="M42" s="10"/>
    </row>
    <row r="43" ht="20.05" customHeight="1">
      <c r="A43" t="s" s="11">
        <v>222</v>
      </c>
      <c r="B43" s="12"/>
      <c r="C43" t="s" s="11">
        <v>223</v>
      </c>
      <c r="D43" t="s" s="11">
        <v>21</v>
      </c>
      <c r="E43" t="s" s="11">
        <v>224</v>
      </c>
      <c r="F43" t="s" s="11">
        <v>225</v>
      </c>
      <c r="G43" t="s" s="11">
        <v>226</v>
      </c>
      <c r="H43" s="12"/>
      <c r="I43" s="12"/>
      <c r="J43" s="12"/>
      <c r="K43" s="8"/>
      <c r="L43" s="9"/>
      <c r="M43" s="10"/>
    </row>
    <row r="44" ht="20.05" customHeight="1">
      <c r="A44" t="s" s="11">
        <v>227</v>
      </c>
      <c r="B44" s="12"/>
      <c r="C44" t="s" s="11">
        <v>228</v>
      </c>
      <c r="D44" t="s" s="11">
        <v>229</v>
      </c>
      <c r="E44" t="s" s="11">
        <v>230</v>
      </c>
      <c r="F44" t="s" s="11">
        <v>231</v>
      </c>
      <c r="G44" t="s" s="11">
        <v>232</v>
      </c>
      <c r="H44" t="s" s="11">
        <v>233</v>
      </c>
      <c r="I44" s="12"/>
      <c r="J44" s="12"/>
      <c r="K44" s="8"/>
      <c r="L44" s="9"/>
      <c r="M44" s="10"/>
    </row>
    <row r="45" ht="20.05" customHeight="1">
      <c r="A45" t="s" s="11">
        <v>234</v>
      </c>
      <c r="B45" s="12"/>
      <c r="C45" t="s" s="11">
        <v>235</v>
      </c>
      <c r="D45" t="s" s="11">
        <v>236</v>
      </c>
      <c r="E45" t="s" s="11">
        <v>237</v>
      </c>
      <c r="F45" t="s" s="11">
        <v>226</v>
      </c>
      <c r="G45" s="12"/>
      <c r="H45" s="12"/>
      <c r="I45" s="12"/>
      <c r="J45" s="12"/>
      <c r="K45" s="8"/>
      <c r="L45" s="9"/>
      <c r="M45" s="10"/>
    </row>
    <row r="46" ht="20.05" customHeight="1">
      <c r="A46" t="s" s="11">
        <v>238</v>
      </c>
      <c r="B46" s="12"/>
      <c r="C46" t="s" s="11">
        <v>239</v>
      </c>
      <c r="D46" t="s" s="11">
        <v>97</v>
      </c>
      <c r="E46" t="s" s="11">
        <v>240</v>
      </c>
      <c r="F46" t="s" s="11">
        <v>241</v>
      </c>
      <c r="G46" t="s" s="11">
        <v>242</v>
      </c>
      <c r="H46" t="s" s="11">
        <v>243</v>
      </c>
      <c r="I46" s="12"/>
      <c r="J46" s="12"/>
      <c r="K46" s="8"/>
      <c r="L46" s="9"/>
      <c r="M46" s="10"/>
    </row>
    <row r="47" ht="20.05" customHeight="1">
      <c r="A47" t="s" s="11">
        <v>244</v>
      </c>
      <c r="B47" s="12"/>
      <c r="C47" t="s" s="11">
        <v>245</v>
      </c>
      <c r="D47" t="s" s="11">
        <v>246</v>
      </c>
      <c r="E47" t="s" s="11">
        <v>153</v>
      </c>
      <c r="F47" t="s" s="11">
        <v>186</v>
      </c>
      <c r="G47" s="12"/>
      <c r="H47" s="12"/>
      <c r="I47" s="12"/>
      <c r="J47" t="s" s="11">
        <v>104</v>
      </c>
      <c r="K47" s="8"/>
      <c r="L47" s="9"/>
      <c r="M47" s="10"/>
    </row>
    <row r="48" ht="20.05" customHeight="1">
      <c r="A48" t="s" s="11">
        <v>247</v>
      </c>
      <c r="B48" s="12"/>
      <c r="C48" t="s" s="11">
        <v>248</v>
      </c>
      <c r="D48" t="s" s="11">
        <v>249</v>
      </c>
      <c r="E48" t="s" s="11">
        <v>250</v>
      </c>
      <c r="F48" t="s" s="11">
        <v>251</v>
      </c>
      <c r="G48" s="12"/>
      <c r="H48" s="12"/>
      <c r="I48" s="12"/>
      <c r="J48" s="12"/>
      <c r="K48" s="8"/>
      <c r="L48" s="9"/>
      <c r="M48" s="10"/>
    </row>
    <row r="49" ht="20.05" customHeight="1">
      <c r="A49" t="s" s="11">
        <v>252</v>
      </c>
      <c r="B49" s="12"/>
      <c r="C49" t="s" s="11">
        <v>253</v>
      </c>
      <c r="D49" t="s" s="11">
        <v>254</v>
      </c>
      <c r="E49" t="s" s="11">
        <v>255</v>
      </c>
      <c r="F49" t="s" s="11">
        <v>256</v>
      </c>
      <c r="G49" s="12"/>
      <c r="H49" s="12"/>
      <c r="I49" s="12"/>
      <c r="J49" s="12"/>
      <c r="K49" s="8"/>
      <c r="L49" s="9"/>
      <c r="M49" s="10"/>
    </row>
    <row r="50" ht="20.05" customHeight="1">
      <c r="A50" t="s" s="11">
        <v>257</v>
      </c>
      <c r="B50" s="12"/>
      <c r="C50" t="s" s="11">
        <v>258</v>
      </c>
      <c r="D50" t="s" s="11">
        <v>259</v>
      </c>
      <c r="E50" t="s" s="11">
        <v>241</v>
      </c>
      <c r="F50" t="s" s="11">
        <v>260</v>
      </c>
      <c r="G50" s="12"/>
      <c r="H50" s="12"/>
      <c r="I50" s="12"/>
      <c r="J50" s="12"/>
      <c r="K50" s="8"/>
      <c r="L50" s="9"/>
      <c r="M50" s="10"/>
    </row>
    <row r="51" ht="20.05" customHeight="1">
      <c r="A51" t="s" s="11">
        <v>261</v>
      </c>
      <c r="B51" s="12"/>
      <c r="C51" t="s" s="11">
        <v>262</v>
      </c>
      <c r="D51" t="s" s="11">
        <v>263</v>
      </c>
      <c r="E51" t="s" s="11">
        <v>264</v>
      </c>
      <c r="F51" s="12"/>
      <c r="G51" s="12"/>
      <c r="H51" s="12"/>
      <c r="I51" s="12"/>
      <c r="J51" s="12"/>
      <c r="K51" s="8"/>
      <c r="L51" s="9"/>
      <c r="M51" s="10"/>
    </row>
    <row r="52" ht="20.05" customHeight="1">
      <c r="A52" t="s" s="11">
        <v>265</v>
      </c>
      <c r="B52" s="12"/>
      <c r="C52" t="s" s="11">
        <v>266</v>
      </c>
      <c r="D52" t="s" s="11">
        <v>267</v>
      </c>
      <c r="E52" t="s" s="11">
        <v>268</v>
      </c>
      <c r="F52" t="s" s="11">
        <v>269</v>
      </c>
      <c r="G52" s="12"/>
      <c r="H52" s="12"/>
      <c r="I52" s="12"/>
      <c r="J52" s="12"/>
      <c r="K52" s="8"/>
      <c r="L52" s="9"/>
      <c r="M52" s="10"/>
    </row>
    <row r="53" ht="20.05" customHeight="1">
      <c r="A53" t="s" s="11">
        <v>270</v>
      </c>
      <c r="B53" s="12"/>
      <c r="C53" t="s" s="11">
        <v>241</v>
      </c>
      <c r="D53" t="s" s="11">
        <v>271</v>
      </c>
      <c r="E53" t="s" s="11">
        <v>113</v>
      </c>
      <c r="F53" t="s" s="11">
        <v>272</v>
      </c>
      <c r="G53" t="s" s="11">
        <v>175</v>
      </c>
      <c r="H53" t="s" s="11">
        <v>186</v>
      </c>
      <c r="I53" s="12"/>
      <c r="J53" s="12"/>
      <c r="K53" s="8"/>
      <c r="L53" s="9"/>
      <c r="M53" s="10"/>
    </row>
    <row r="54" ht="20.05" customHeight="1">
      <c r="A54" t="s" s="11">
        <v>273</v>
      </c>
      <c r="B54" s="12"/>
      <c r="C54" t="s" s="11">
        <v>274</v>
      </c>
      <c r="D54" t="s" s="11">
        <v>275</v>
      </c>
      <c r="E54" t="s" s="11">
        <v>276</v>
      </c>
      <c r="F54" t="s" s="11">
        <v>277</v>
      </c>
      <c r="G54" t="s" s="11">
        <v>278</v>
      </c>
      <c r="H54" t="s" s="11">
        <v>279</v>
      </c>
      <c r="I54" s="12"/>
      <c r="J54" s="12"/>
      <c r="K54" s="8"/>
      <c r="L54" s="9"/>
      <c r="M54" s="10"/>
    </row>
    <row r="55" ht="20.05" customHeight="1">
      <c r="A55" t="s" s="11">
        <v>280</v>
      </c>
      <c r="B55" s="12"/>
      <c r="C55" t="s" s="11">
        <v>281</v>
      </c>
      <c r="D55" t="s" s="11">
        <v>282</v>
      </c>
      <c r="E55" t="s" s="11">
        <v>283</v>
      </c>
      <c r="F55" t="s" s="11">
        <v>279</v>
      </c>
      <c r="G55" s="12"/>
      <c r="H55" s="12"/>
      <c r="I55" s="12"/>
      <c r="J55" s="12"/>
      <c r="K55" s="8"/>
      <c r="L55" s="9"/>
      <c r="M55" s="10"/>
    </row>
    <row r="56" ht="20.05" customHeight="1">
      <c r="A56" t="s" s="11">
        <v>284</v>
      </c>
      <c r="B56" s="12"/>
      <c r="C56" t="s" s="11">
        <v>285</v>
      </c>
      <c r="D56" t="s" s="11">
        <v>286</v>
      </c>
      <c r="E56" t="s" s="11">
        <v>287</v>
      </c>
      <c r="F56" t="s" s="11">
        <v>288</v>
      </c>
      <c r="G56" t="s" s="11">
        <v>277</v>
      </c>
      <c r="H56" t="s" s="11">
        <v>186</v>
      </c>
      <c r="I56" s="12"/>
      <c r="J56" s="12"/>
      <c r="K56" s="8"/>
      <c r="L56" s="9"/>
      <c r="M56" s="10"/>
    </row>
    <row r="57" ht="20.05" customHeight="1">
      <c r="A57" t="s" s="11">
        <v>289</v>
      </c>
      <c r="B57" s="12"/>
      <c r="C57" t="s" s="11">
        <v>290</v>
      </c>
      <c r="D57" t="s" s="11">
        <v>286</v>
      </c>
      <c r="E57" t="s" s="11">
        <v>291</v>
      </c>
      <c r="F57" t="s" s="11">
        <v>292</v>
      </c>
      <c r="G57" s="12"/>
      <c r="H57" s="12"/>
      <c r="I57" s="12"/>
      <c r="J57" t="s" s="11">
        <v>104</v>
      </c>
      <c r="K57" s="8"/>
      <c r="L57" s="9"/>
      <c r="M57" s="10"/>
    </row>
    <row r="58" ht="20.05" customHeight="1">
      <c r="A58" t="s" s="11">
        <v>293</v>
      </c>
      <c r="B58" s="12"/>
      <c r="C58" t="s" s="11">
        <v>294</v>
      </c>
      <c r="D58" t="s" s="11">
        <v>295</v>
      </c>
      <c r="E58" t="s" s="11">
        <v>296</v>
      </c>
      <c r="F58" t="s" s="11">
        <v>297</v>
      </c>
      <c r="G58" s="12"/>
      <c r="H58" s="12"/>
      <c r="I58" s="12"/>
      <c r="J58" t="s" s="11">
        <v>298</v>
      </c>
      <c r="K58" s="8"/>
      <c r="L58" s="9"/>
      <c r="M58" s="10"/>
    </row>
    <row r="59" ht="20.05" customHeight="1">
      <c r="A59" t="s" s="11">
        <v>299</v>
      </c>
      <c r="B59" s="12"/>
      <c r="C59" t="s" s="11">
        <v>174</v>
      </c>
      <c r="D59" t="s" s="11">
        <v>300</v>
      </c>
      <c r="E59" t="s" s="11">
        <v>251</v>
      </c>
      <c r="F59" t="s" s="11">
        <v>301</v>
      </c>
      <c r="G59" t="s" s="11">
        <v>232</v>
      </c>
      <c r="H59" t="s" s="11">
        <v>302</v>
      </c>
      <c r="I59" s="12"/>
      <c r="J59" s="12"/>
      <c r="K59" s="8"/>
      <c r="L59" s="9"/>
      <c r="M59" s="10"/>
    </row>
    <row r="60" ht="20.05" customHeight="1">
      <c r="A60" t="s" s="11">
        <v>303</v>
      </c>
      <c r="B60" s="12"/>
      <c r="C60" t="s" s="11">
        <v>304</v>
      </c>
      <c r="D60" t="s" s="11">
        <v>305</v>
      </c>
      <c r="E60" t="s" s="11">
        <v>306</v>
      </c>
      <c r="F60" t="s" s="11">
        <v>301</v>
      </c>
      <c r="G60" t="s" s="11">
        <v>232</v>
      </c>
      <c r="H60" t="s" s="11">
        <v>233</v>
      </c>
      <c r="I60" s="12"/>
      <c r="J60" s="12"/>
      <c r="K60" s="8"/>
      <c r="L60" s="9"/>
      <c r="M60" s="10"/>
    </row>
    <row r="61" ht="20.05" customHeight="1">
      <c r="A61" t="s" s="11">
        <v>307</v>
      </c>
      <c r="B61" s="12"/>
      <c r="C61" t="s" s="11">
        <v>308</v>
      </c>
      <c r="D61" t="s" s="11">
        <v>309</v>
      </c>
      <c r="E61" s="12"/>
      <c r="F61" s="12"/>
      <c r="G61" s="12"/>
      <c r="H61" s="12"/>
      <c r="I61" s="12"/>
      <c r="J61" s="12"/>
      <c r="K61" s="8"/>
      <c r="L61" s="9"/>
      <c r="M61" s="10"/>
    </row>
    <row r="62" ht="20.05" customHeight="1">
      <c r="A62" t="s" s="11">
        <v>310</v>
      </c>
      <c r="B62" s="12"/>
      <c r="C62" t="s" s="11">
        <v>306</v>
      </c>
      <c r="D62" t="s" s="11">
        <v>311</v>
      </c>
      <c r="E62" t="s" s="11">
        <v>312</v>
      </c>
      <c r="F62" t="s" s="11">
        <v>213</v>
      </c>
      <c r="G62" s="12"/>
      <c r="H62" s="12"/>
      <c r="I62" s="12"/>
      <c r="J62" s="12"/>
      <c r="K62" s="8"/>
      <c r="L62" s="9"/>
      <c r="M62" s="10"/>
    </row>
    <row r="63" ht="20.05" customHeight="1">
      <c r="A63" t="s" s="11">
        <v>313</v>
      </c>
      <c r="B63" s="12"/>
      <c r="C63" t="s" s="11">
        <v>59</v>
      </c>
      <c r="D63" t="s" s="11">
        <v>314</v>
      </c>
      <c r="E63" t="s" s="11">
        <v>251</v>
      </c>
      <c r="F63" t="s" s="11">
        <v>175</v>
      </c>
      <c r="G63" s="12"/>
      <c r="H63" s="12"/>
      <c r="I63" s="12"/>
      <c r="J63" s="12"/>
      <c r="K63" s="8"/>
      <c r="L63" s="9"/>
      <c r="M63" s="10"/>
    </row>
    <row r="64" ht="20.05" customHeight="1">
      <c r="A64" t="s" s="11">
        <v>315</v>
      </c>
      <c r="B64" s="12"/>
      <c r="C64" t="s" s="11">
        <v>316</v>
      </c>
      <c r="D64" t="s" s="11">
        <v>317</v>
      </c>
      <c r="E64" t="s" s="11">
        <v>318</v>
      </c>
      <c r="F64" t="s" s="11">
        <v>319</v>
      </c>
      <c r="G64" s="12"/>
      <c r="H64" s="12"/>
      <c r="I64" s="12"/>
      <c r="J64" s="12"/>
      <c r="K64" s="8"/>
      <c r="L64" s="9"/>
      <c r="M64" s="10"/>
    </row>
    <row r="65" ht="20.05" customHeight="1">
      <c r="A65" t="s" s="11">
        <v>320</v>
      </c>
      <c r="B65" s="12"/>
      <c r="C65" t="s" s="11">
        <v>321</v>
      </c>
      <c r="D65" t="s" s="11">
        <v>186</v>
      </c>
      <c r="E65" t="s" s="11">
        <v>322</v>
      </c>
      <c r="F65" t="s" s="11">
        <v>323</v>
      </c>
      <c r="G65" s="12"/>
      <c r="H65" s="12"/>
      <c r="I65" s="12"/>
      <c r="J65" s="12"/>
      <c r="K65" s="8"/>
      <c r="L65" s="9"/>
      <c r="M65" s="10"/>
    </row>
    <row r="66" ht="20.05" customHeight="1">
      <c r="A66" t="s" s="11">
        <v>324</v>
      </c>
      <c r="B66" s="12"/>
      <c r="C66" t="s" s="11">
        <v>325</v>
      </c>
      <c r="D66" t="s" s="11">
        <v>326</v>
      </c>
      <c r="E66" t="s" s="11">
        <v>327</v>
      </c>
      <c r="F66" t="s" s="11">
        <v>328</v>
      </c>
      <c r="G66" t="s" s="11">
        <v>226</v>
      </c>
      <c r="H66" s="12"/>
      <c r="I66" s="12"/>
      <c r="J66" s="12"/>
      <c r="K66" s="8"/>
      <c r="L66" s="9"/>
      <c r="M66" s="10"/>
    </row>
    <row r="67" ht="20.05" customHeight="1">
      <c r="A67" t="s" s="11">
        <v>329</v>
      </c>
      <c r="B67" s="12"/>
      <c r="C67" t="s" s="11">
        <v>330</v>
      </c>
      <c r="D67" t="s" s="11">
        <v>331</v>
      </c>
      <c r="E67" t="s" s="11">
        <v>332</v>
      </c>
      <c r="F67" t="s" s="11">
        <v>333</v>
      </c>
      <c r="G67" t="s" s="11">
        <v>334</v>
      </c>
      <c r="H67" t="s" s="11">
        <v>277</v>
      </c>
      <c r="I67" s="12"/>
      <c r="J67" s="12"/>
      <c r="K67" s="8"/>
      <c r="L67" s="9"/>
      <c r="M67" s="10"/>
    </row>
    <row r="68" ht="20.05" customHeight="1">
      <c r="A68" t="s" s="11">
        <v>335</v>
      </c>
      <c r="B68" s="12"/>
      <c r="C68" t="s" s="11">
        <v>336</v>
      </c>
      <c r="D68" t="s" s="11">
        <v>337</v>
      </c>
      <c r="E68" t="s" s="11">
        <v>338</v>
      </c>
      <c r="F68" t="s" s="11">
        <v>339</v>
      </c>
      <c r="G68" t="s" s="11">
        <v>340</v>
      </c>
      <c r="H68" t="s" s="11">
        <v>341</v>
      </c>
      <c r="I68" s="12"/>
      <c r="J68" s="12"/>
      <c r="K68" s="8"/>
      <c r="L68" s="9"/>
      <c r="M68" s="10"/>
    </row>
    <row r="69" ht="20.05" customHeight="1">
      <c r="A69" t="s" s="11">
        <v>342</v>
      </c>
      <c r="B69" s="12"/>
      <c r="C69" t="s" s="11">
        <v>343</v>
      </c>
      <c r="D69" t="s" s="11">
        <v>344</v>
      </c>
      <c r="E69" s="12"/>
      <c r="F69" s="12"/>
      <c r="G69" s="12"/>
      <c r="H69" s="12"/>
      <c r="I69" s="12"/>
      <c r="J69" t="s" s="11">
        <v>345</v>
      </c>
      <c r="K69" s="8"/>
      <c r="L69" s="9"/>
      <c r="M69" s="10"/>
    </row>
    <row r="70" ht="20.05" customHeight="1">
      <c r="A70" t="s" s="11">
        <v>346</v>
      </c>
      <c r="B70" s="12"/>
      <c r="C70" t="s" s="11">
        <v>347</v>
      </c>
      <c r="D70" t="s" s="11">
        <v>348</v>
      </c>
      <c r="E70" t="s" s="11">
        <v>179</v>
      </c>
      <c r="F70" t="s" s="11">
        <v>349</v>
      </c>
      <c r="G70" t="s" s="11">
        <v>218</v>
      </c>
      <c r="H70" t="s" s="11">
        <v>350</v>
      </c>
      <c r="I70" s="12"/>
      <c r="J70" s="12"/>
      <c r="K70" s="8"/>
      <c r="L70" s="9"/>
      <c r="M70" s="10"/>
    </row>
    <row r="71" ht="20.05" customHeight="1">
      <c r="A71" t="s" s="11">
        <v>351</v>
      </c>
      <c r="B71" s="12"/>
      <c r="C71" t="s" s="11">
        <v>352</v>
      </c>
      <c r="D71" t="s" s="11">
        <v>353</v>
      </c>
      <c r="E71" t="s" s="11">
        <v>143</v>
      </c>
      <c r="F71" t="s" s="11">
        <v>153</v>
      </c>
      <c r="G71" t="s" s="11">
        <v>354</v>
      </c>
      <c r="H71" s="12"/>
      <c r="I71" s="12"/>
      <c r="J71" s="12"/>
      <c r="K71" s="8"/>
      <c r="L71" s="9"/>
      <c r="M71" s="10"/>
    </row>
    <row r="72" ht="20.05" customHeight="1">
      <c r="A72" t="s" s="11">
        <v>355</v>
      </c>
      <c r="B72" s="12"/>
      <c r="C72" t="s" s="11">
        <v>356</v>
      </c>
      <c r="D72" t="s" s="11">
        <v>357</v>
      </c>
      <c r="E72" t="s" s="11">
        <v>358</v>
      </c>
      <c r="F72" t="s" s="11">
        <v>359</v>
      </c>
      <c r="G72" s="12"/>
      <c r="H72" s="12"/>
      <c r="I72" s="12"/>
      <c r="J72" s="12"/>
      <c r="K72" s="8"/>
      <c r="L72" s="9"/>
      <c r="M72" s="10"/>
    </row>
    <row r="73" ht="20.05" customHeight="1">
      <c r="A73" t="s" s="11">
        <v>360</v>
      </c>
      <c r="B73" s="12"/>
      <c r="C73" t="s" s="11">
        <v>361</v>
      </c>
      <c r="D73" t="s" s="11">
        <v>362</v>
      </c>
      <c r="E73" t="s" s="11">
        <v>363</v>
      </c>
      <c r="F73" t="s" s="11">
        <v>364</v>
      </c>
      <c r="G73" s="12"/>
      <c r="H73" s="12"/>
      <c r="I73" s="12"/>
      <c r="J73" s="12"/>
      <c r="K73" s="8"/>
      <c r="L73" s="9"/>
      <c r="M73" s="10"/>
    </row>
    <row r="74" ht="20.05" customHeight="1">
      <c r="A74" t="s" s="11">
        <v>365</v>
      </c>
      <c r="B74" s="12"/>
      <c r="C74" t="s" s="11">
        <v>366</v>
      </c>
      <c r="D74" t="s" s="11">
        <v>367</v>
      </c>
      <c r="E74" t="s" s="11">
        <v>368</v>
      </c>
      <c r="F74" t="s" s="11">
        <v>369</v>
      </c>
      <c r="G74" s="12"/>
      <c r="H74" s="12"/>
      <c r="I74" s="12"/>
      <c r="J74" s="12"/>
      <c r="K74" s="8"/>
      <c r="L74" s="9"/>
      <c r="M74" s="10"/>
    </row>
    <row r="75" ht="20.05" customHeight="1">
      <c r="A75" t="s" s="11">
        <v>370</v>
      </c>
      <c r="B75" s="12"/>
      <c r="C75" t="s" s="11">
        <v>371</v>
      </c>
      <c r="D75" t="s" s="11">
        <v>372</v>
      </c>
      <c r="E75" t="s" s="11">
        <v>373</v>
      </c>
      <c r="F75" t="s" s="11">
        <v>374</v>
      </c>
      <c r="G75" t="s" s="11">
        <v>277</v>
      </c>
      <c r="H75" s="12"/>
      <c r="I75" s="12"/>
      <c r="J75" s="12"/>
      <c r="K75" s="8"/>
      <c r="L75" s="9"/>
      <c r="M75" s="10"/>
    </row>
    <row r="76" ht="20.05" customHeight="1">
      <c r="A76" t="s" s="11">
        <v>375</v>
      </c>
      <c r="B76" s="12"/>
      <c r="C76" t="s" s="11">
        <v>376</v>
      </c>
      <c r="D76" t="s" s="11">
        <v>377</v>
      </c>
      <c r="E76" t="s" s="11">
        <v>378</v>
      </c>
      <c r="F76" t="s" s="11">
        <v>379</v>
      </c>
      <c r="G76" s="12"/>
      <c r="H76" s="12"/>
      <c r="I76" s="12"/>
      <c r="J76" s="12"/>
      <c r="K76" s="8"/>
      <c r="L76" s="9"/>
      <c r="M76" s="10"/>
    </row>
    <row r="77" ht="20.05" customHeight="1">
      <c r="A77" t="s" s="11">
        <v>380</v>
      </c>
      <c r="B77" s="12"/>
      <c r="C77" t="s" s="11">
        <v>381</v>
      </c>
      <c r="D77" t="s" s="11">
        <v>382</v>
      </c>
      <c r="E77" t="s" s="11">
        <v>328</v>
      </c>
      <c r="F77" t="s" s="11">
        <v>383</v>
      </c>
      <c r="G77" s="12"/>
      <c r="H77" s="12"/>
      <c r="I77" s="12"/>
      <c r="J77" s="12"/>
      <c r="K77" s="8"/>
      <c r="L77" s="9"/>
      <c r="M77" s="10"/>
    </row>
    <row r="78" ht="20.05" customHeight="1">
      <c r="A78" t="s" s="11">
        <v>384</v>
      </c>
      <c r="B78" s="12"/>
      <c r="C78" t="s" s="11">
        <v>385</v>
      </c>
      <c r="D78" t="s" s="11">
        <v>386</v>
      </c>
      <c r="E78" t="s" s="11">
        <v>328</v>
      </c>
      <c r="F78" t="s" s="11">
        <v>387</v>
      </c>
      <c r="G78" t="s" s="11">
        <v>388</v>
      </c>
      <c r="H78" s="12"/>
      <c r="I78" s="12"/>
      <c r="J78" t="s" s="11">
        <v>104</v>
      </c>
      <c r="K78" s="8"/>
      <c r="L78" s="9"/>
      <c r="M78" s="10"/>
    </row>
    <row r="79" ht="20.05" customHeight="1">
      <c r="A79" t="s" s="11">
        <v>389</v>
      </c>
      <c r="B79" s="12"/>
      <c r="C79" t="s" s="11">
        <v>390</v>
      </c>
      <c r="D79" t="s" s="11">
        <v>259</v>
      </c>
      <c r="E79" t="s" s="11">
        <v>391</v>
      </c>
      <c r="F79" t="s" s="11">
        <v>392</v>
      </c>
      <c r="G79" s="12"/>
      <c r="H79" s="12"/>
      <c r="I79" s="12"/>
      <c r="J79" s="12"/>
      <c r="K79" s="8"/>
      <c r="L79" s="9"/>
      <c r="M79" s="10"/>
    </row>
    <row r="80" ht="20.05" customHeight="1">
      <c r="A80" t="s" s="11">
        <v>393</v>
      </c>
      <c r="B80" s="12"/>
      <c r="C80" t="s" s="11">
        <v>394</v>
      </c>
      <c r="D80" t="s" s="11">
        <v>395</v>
      </c>
      <c r="E80" t="s" s="11">
        <v>396</v>
      </c>
      <c r="F80" t="s" s="11">
        <v>328</v>
      </c>
      <c r="G80" s="12"/>
      <c r="H80" s="12"/>
      <c r="I80" s="12"/>
      <c r="J80" s="12"/>
      <c r="K80" s="8"/>
      <c r="L80" s="9"/>
      <c r="M80" s="10"/>
    </row>
    <row r="81" ht="20.05" customHeight="1">
      <c r="A81" t="s" s="11">
        <v>397</v>
      </c>
      <c r="B81" s="12"/>
      <c r="C81" t="s" s="11">
        <v>398</v>
      </c>
      <c r="D81" t="s" s="11">
        <v>399</v>
      </c>
      <c r="E81" t="s" s="11">
        <v>400</v>
      </c>
      <c r="F81" t="s" s="11">
        <v>401</v>
      </c>
      <c r="G81" t="s" s="11">
        <v>402</v>
      </c>
      <c r="H81" s="12"/>
      <c r="I81" s="12"/>
      <c r="J81" s="12"/>
      <c r="K81" s="8"/>
      <c r="L81" s="9"/>
      <c r="M81" s="10"/>
    </row>
    <row r="82" ht="20.05" customHeight="1">
      <c r="A82" t="s" s="11">
        <v>403</v>
      </c>
      <c r="B82" s="12"/>
      <c r="C82" t="s" s="11">
        <v>404</v>
      </c>
      <c r="D82" t="s" s="11">
        <v>405</v>
      </c>
      <c r="E82" t="s" s="11">
        <v>406</v>
      </c>
      <c r="F82" t="s" s="11">
        <v>407</v>
      </c>
      <c r="G82" t="s" s="11">
        <v>408</v>
      </c>
      <c r="H82" s="12"/>
      <c r="I82" s="12"/>
      <c r="J82" s="12"/>
      <c r="K82" s="8"/>
      <c r="L82" s="9"/>
      <c r="M82" s="10"/>
    </row>
    <row r="83" ht="20.05" customHeight="1">
      <c r="A83" t="s" s="11">
        <v>409</v>
      </c>
      <c r="B83" s="12"/>
      <c r="C83" t="s" s="11">
        <v>410</v>
      </c>
      <c r="D83" t="s" s="11">
        <v>411</v>
      </c>
      <c r="E83" t="s" s="11">
        <v>328</v>
      </c>
      <c r="F83" t="s" s="11">
        <v>388</v>
      </c>
      <c r="G83" s="12"/>
      <c r="H83" s="12"/>
      <c r="I83" s="12"/>
      <c r="J83" t="s" s="11">
        <v>104</v>
      </c>
      <c r="K83" s="8"/>
      <c r="L83" s="9"/>
      <c r="M83" s="10"/>
    </row>
    <row r="84" ht="20.05" customHeight="1">
      <c r="A84" t="s" s="11">
        <v>409</v>
      </c>
      <c r="B84" s="12"/>
      <c r="C84" t="s" s="11">
        <v>412</v>
      </c>
      <c r="D84" t="s" s="11">
        <v>413</v>
      </c>
      <c r="E84" t="s" s="11">
        <v>414</v>
      </c>
      <c r="F84" t="s" s="11">
        <v>415</v>
      </c>
      <c r="G84" t="s" s="11">
        <v>408</v>
      </c>
      <c r="H84" t="s" s="11">
        <v>416</v>
      </c>
      <c r="I84" s="12"/>
      <c r="J84" s="12"/>
      <c r="K84" s="8"/>
      <c r="L84" s="9"/>
      <c r="M84" s="10"/>
    </row>
    <row r="85" ht="20.05" customHeight="1">
      <c r="A85" t="s" s="11">
        <v>417</v>
      </c>
      <c r="B85" s="12"/>
      <c r="C85" t="s" s="11">
        <v>418</v>
      </c>
      <c r="D85" t="s" s="11">
        <v>419</v>
      </c>
      <c r="E85" t="s" s="11">
        <v>420</v>
      </c>
      <c r="F85" t="s" s="11">
        <v>421</v>
      </c>
      <c r="G85" t="s" s="11">
        <v>422</v>
      </c>
      <c r="H85" t="s" s="11">
        <v>423</v>
      </c>
      <c r="I85" s="12"/>
      <c r="J85" s="12"/>
      <c r="K85" s="8"/>
      <c r="L85" s="9"/>
      <c r="M85" s="10"/>
    </row>
    <row r="86" ht="20.05" customHeight="1">
      <c r="A86" t="s" s="11">
        <v>424</v>
      </c>
      <c r="B86" s="12"/>
      <c r="C86" t="s" s="11">
        <v>425</v>
      </c>
      <c r="D86" t="s" s="11">
        <v>426</v>
      </c>
      <c r="E86" t="s" s="11">
        <v>427</v>
      </c>
      <c r="F86" t="s" s="11">
        <v>428</v>
      </c>
      <c r="G86" s="12"/>
      <c r="H86" s="12"/>
      <c r="I86" s="12"/>
      <c r="J86" s="12"/>
      <c r="K86" s="8"/>
      <c r="L86" s="9"/>
      <c r="M86" s="10"/>
    </row>
    <row r="87" ht="20.05" customHeight="1">
      <c r="A87" t="s" s="11">
        <v>429</v>
      </c>
      <c r="B87" s="12"/>
      <c r="C87" t="s" s="11">
        <v>430</v>
      </c>
      <c r="D87" t="s" s="11">
        <v>431</v>
      </c>
      <c r="E87" t="s" s="11">
        <v>328</v>
      </c>
      <c r="F87" t="s" s="11">
        <v>233</v>
      </c>
      <c r="G87" s="12"/>
      <c r="H87" s="12"/>
      <c r="I87" s="12"/>
      <c r="J87" s="12"/>
      <c r="K87" s="8"/>
      <c r="L87" s="9"/>
      <c r="M87" s="10"/>
    </row>
    <row r="88" ht="20.05" customHeight="1">
      <c r="A88" t="s" s="11">
        <v>432</v>
      </c>
      <c r="B88" s="12"/>
      <c r="C88" t="s" s="11">
        <v>433</v>
      </c>
      <c r="D88" t="s" s="11">
        <v>434</v>
      </c>
      <c r="E88" t="s" s="11">
        <v>328</v>
      </c>
      <c r="F88" t="s" s="11">
        <v>435</v>
      </c>
      <c r="G88" t="s" s="11">
        <v>388</v>
      </c>
      <c r="H88" t="s" s="11">
        <v>436</v>
      </c>
      <c r="I88" s="12"/>
      <c r="J88" s="12"/>
      <c r="K88" s="8"/>
      <c r="L88" s="9"/>
      <c r="M88" s="10"/>
    </row>
    <row r="89" ht="20.05" customHeight="1">
      <c r="A89" t="s" s="11">
        <v>437</v>
      </c>
      <c r="B89" s="12"/>
      <c r="C89" t="s" s="11">
        <v>438</v>
      </c>
      <c r="D89" t="s" s="11">
        <v>439</v>
      </c>
      <c r="E89" t="s" s="11">
        <v>440</v>
      </c>
      <c r="F89" t="s" s="11">
        <v>112</v>
      </c>
      <c r="G89" s="12"/>
      <c r="H89" s="12"/>
      <c r="I89" s="12"/>
      <c r="J89" s="12"/>
      <c r="K89" s="8"/>
      <c r="L89" s="9"/>
      <c r="M89" s="10"/>
    </row>
    <row r="90" ht="20.05" customHeight="1">
      <c r="A90" t="s" s="11">
        <v>441</v>
      </c>
      <c r="B90" s="12"/>
      <c r="C90" t="s" s="11">
        <v>442</v>
      </c>
      <c r="D90" t="s" s="11">
        <v>443</v>
      </c>
      <c r="E90" t="s" s="11">
        <v>444</v>
      </c>
      <c r="F90" t="s" s="11">
        <v>445</v>
      </c>
      <c r="G90" s="12"/>
      <c r="H90" s="12"/>
      <c r="I90" s="12"/>
      <c r="J90" s="12"/>
      <c r="K90" s="8"/>
      <c r="L90" s="9"/>
      <c r="M90" s="10"/>
    </row>
    <row r="91" ht="20.05" customHeight="1">
      <c r="A91" t="s" s="11">
        <v>446</v>
      </c>
      <c r="B91" s="12"/>
      <c r="C91" t="s" s="11">
        <v>447</v>
      </c>
      <c r="D91" t="s" s="11">
        <v>448</v>
      </c>
      <c r="E91" t="s" s="11">
        <v>449</v>
      </c>
      <c r="F91" t="s" s="11">
        <v>450</v>
      </c>
      <c r="G91" s="12"/>
      <c r="H91" s="12"/>
      <c r="I91" s="12"/>
      <c r="J91" s="12"/>
      <c r="K91" s="8"/>
      <c r="L91" s="9"/>
      <c r="M91" s="10"/>
    </row>
    <row r="92" ht="20.05" customHeight="1">
      <c r="A92" t="s" s="11">
        <v>451</v>
      </c>
      <c r="B92" s="12"/>
      <c r="C92" t="s" s="11">
        <v>452</v>
      </c>
      <c r="D92" t="s" s="11">
        <v>453</v>
      </c>
      <c r="E92" t="s" s="11">
        <v>454</v>
      </c>
      <c r="F92" t="s" s="11">
        <v>455</v>
      </c>
      <c r="G92" s="12"/>
      <c r="H92" s="12"/>
      <c r="I92" s="12"/>
      <c r="J92" s="12"/>
      <c r="K92" s="8"/>
      <c r="L92" s="9"/>
      <c r="M92" s="10"/>
    </row>
    <row r="93" ht="20.05" customHeight="1">
      <c r="A93" t="s" s="11">
        <v>456</v>
      </c>
      <c r="B93" s="12"/>
      <c r="C93" t="s" s="11">
        <v>457</v>
      </c>
      <c r="D93" t="s" s="11">
        <v>458</v>
      </c>
      <c r="E93" t="s" s="11">
        <v>449</v>
      </c>
      <c r="F93" t="s" s="11">
        <v>459</v>
      </c>
      <c r="G93" s="12"/>
      <c r="H93" s="12"/>
      <c r="I93" s="12"/>
      <c r="J93" s="12"/>
      <c r="K93" s="8"/>
      <c r="L93" s="9"/>
      <c r="M93" s="10"/>
    </row>
    <row r="94" ht="20.05" customHeight="1">
      <c r="A94" t="s" s="11">
        <v>460</v>
      </c>
      <c r="B94" s="12"/>
      <c r="C94" t="s" s="11">
        <v>461</v>
      </c>
      <c r="D94" t="s" s="11">
        <v>462</v>
      </c>
      <c r="E94" t="s" s="11">
        <v>224</v>
      </c>
      <c r="F94" t="s" s="11">
        <v>463</v>
      </c>
      <c r="G94" s="12"/>
      <c r="H94" s="12"/>
      <c r="I94" s="12"/>
      <c r="J94" t="s" s="11">
        <v>464</v>
      </c>
      <c r="K94" s="8"/>
      <c r="L94" s="9"/>
      <c r="M94" s="10"/>
    </row>
    <row r="95" ht="20.05" customHeight="1">
      <c r="A95" t="s" s="11">
        <v>465</v>
      </c>
      <c r="B95" s="12"/>
      <c r="C95" t="s" s="11">
        <v>466</v>
      </c>
      <c r="D95" t="s" s="11">
        <v>467</v>
      </c>
      <c r="E95" t="s" s="11">
        <v>468</v>
      </c>
      <c r="F95" t="s" s="11">
        <v>469</v>
      </c>
      <c r="G95" s="12"/>
      <c r="H95" s="12"/>
      <c r="I95" s="12"/>
      <c r="J95" s="12"/>
      <c r="K95" s="8"/>
      <c r="L95" s="9"/>
      <c r="M95" s="10"/>
    </row>
    <row r="96" ht="20.05" customHeight="1">
      <c r="A96" t="s" s="11">
        <v>470</v>
      </c>
      <c r="B96" s="12"/>
      <c r="C96" t="s" s="11">
        <v>471</v>
      </c>
      <c r="D96" t="s" s="11">
        <v>472</v>
      </c>
      <c r="E96" t="s" s="11">
        <v>179</v>
      </c>
      <c r="F96" t="s" s="11">
        <v>112</v>
      </c>
      <c r="G96" s="12"/>
      <c r="H96" s="12"/>
      <c r="I96" s="12"/>
      <c r="J96" s="12"/>
      <c r="K96" s="8"/>
      <c r="L96" s="9"/>
      <c r="M96" s="10"/>
    </row>
    <row r="97" ht="20.05" customHeight="1">
      <c r="A97" t="s" s="11">
        <v>473</v>
      </c>
      <c r="B97" s="12"/>
      <c r="C97" t="s" s="11">
        <v>474</v>
      </c>
      <c r="D97" t="s" s="11">
        <v>475</v>
      </c>
      <c r="E97" t="s" s="11">
        <v>328</v>
      </c>
      <c r="F97" t="s" s="11">
        <v>476</v>
      </c>
      <c r="G97" s="12"/>
      <c r="H97" s="12"/>
      <c r="I97" s="12"/>
      <c r="J97" s="12"/>
      <c r="K97" s="8"/>
      <c r="L97" s="9"/>
      <c r="M97" s="10"/>
    </row>
    <row r="98" ht="20.05" customHeight="1">
      <c r="A98" t="s" s="11">
        <v>477</v>
      </c>
      <c r="B98" s="12"/>
      <c r="C98" t="s" s="11">
        <v>478</v>
      </c>
      <c r="D98" t="s" s="11">
        <v>479</v>
      </c>
      <c r="E98" t="s" s="11">
        <v>480</v>
      </c>
      <c r="F98" t="s" s="11">
        <v>481</v>
      </c>
      <c r="G98" s="12"/>
      <c r="H98" s="12"/>
      <c r="I98" s="12"/>
      <c r="J98" t="s" s="11">
        <v>104</v>
      </c>
      <c r="K98" s="8"/>
      <c r="L98" s="9"/>
      <c r="M98" s="10"/>
    </row>
    <row r="99" ht="20.05" customHeight="1">
      <c r="A99" t="s" s="11">
        <v>482</v>
      </c>
      <c r="B99" s="12"/>
      <c r="C99" t="s" s="11">
        <v>483</v>
      </c>
      <c r="D99" t="s" s="11">
        <v>484</v>
      </c>
      <c r="E99" t="s" s="11">
        <v>485</v>
      </c>
      <c r="F99" t="s" s="11">
        <v>486</v>
      </c>
      <c r="G99" t="s" s="11">
        <v>487</v>
      </c>
      <c r="H99" t="s" s="11">
        <v>488</v>
      </c>
      <c r="I99" s="12"/>
      <c r="J99" t="s" s="11">
        <v>464</v>
      </c>
      <c r="K99" s="8"/>
      <c r="L99" s="9"/>
      <c r="M99" s="10"/>
    </row>
    <row r="100" ht="20.05" customHeight="1">
      <c r="A100" t="s" s="11">
        <v>489</v>
      </c>
      <c r="B100" s="12"/>
      <c r="C100" t="s" s="11">
        <v>490</v>
      </c>
      <c r="D100" t="s" s="11">
        <v>491</v>
      </c>
      <c r="E100" t="s" s="11">
        <v>328</v>
      </c>
      <c r="F100" t="s" s="11">
        <v>492</v>
      </c>
      <c r="G100" s="12"/>
      <c r="H100" s="12"/>
      <c r="I100" s="12"/>
      <c r="J100" s="12"/>
      <c r="K100" s="8"/>
      <c r="L100" s="9"/>
      <c r="M100" s="10"/>
    </row>
    <row r="101" ht="20.05" customHeight="1">
      <c r="A101" t="s" s="11">
        <v>493</v>
      </c>
      <c r="B101" s="12"/>
      <c r="C101" t="s" s="11">
        <v>494</v>
      </c>
      <c r="D101" t="s" s="11">
        <v>495</v>
      </c>
      <c r="E101" t="s" s="11">
        <v>496</v>
      </c>
      <c r="F101" t="s" s="11">
        <v>497</v>
      </c>
      <c r="G101" s="12"/>
      <c r="H101" s="12"/>
      <c r="I101" s="12"/>
      <c r="J101" s="12"/>
      <c r="K101" s="8"/>
      <c r="L101" s="9"/>
      <c r="M101" s="10"/>
    </row>
    <row r="102" ht="20.05" customHeight="1">
      <c r="A102" t="s" s="11">
        <v>498</v>
      </c>
      <c r="B102" s="12"/>
      <c r="C102" t="s" s="11">
        <v>499</v>
      </c>
      <c r="D102" t="s" s="11">
        <v>500</v>
      </c>
      <c r="E102" t="s" s="11">
        <v>501</v>
      </c>
      <c r="F102" t="s" s="11">
        <v>175</v>
      </c>
      <c r="G102" s="12"/>
      <c r="H102" s="12"/>
      <c r="I102" s="12"/>
      <c r="J102" s="12"/>
      <c r="K102" s="8"/>
      <c r="L102" s="9"/>
      <c r="M102" s="10"/>
    </row>
    <row r="103" ht="20.05" customHeight="1">
      <c r="A103" t="s" s="11">
        <v>502</v>
      </c>
      <c r="B103" s="12"/>
      <c r="C103" t="s" s="11">
        <v>503</v>
      </c>
      <c r="D103" t="s" s="11">
        <v>504</v>
      </c>
      <c r="E103" t="s" s="11">
        <v>408</v>
      </c>
      <c r="F103" t="s" s="11">
        <v>505</v>
      </c>
      <c r="G103" s="12"/>
      <c r="H103" s="12"/>
      <c r="I103" s="12"/>
      <c r="J103" s="12"/>
      <c r="K103" s="8"/>
      <c r="L103" s="9"/>
      <c r="M103" s="10"/>
    </row>
    <row r="104" ht="20.05" customHeight="1">
      <c r="A104" t="s" s="11">
        <v>506</v>
      </c>
      <c r="B104" s="12"/>
      <c r="C104" t="s" s="11">
        <v>507</v>
      </c>
      <c r="D104" t="s" s="11">
        <v>508</v>
      </c>
      <c r="E104" t="s" s="11">
        <v>509</v>
      </c>
      <c r="F104" t="s" s="11">
        <v>510</v>
      </c>
      <c r="G104" t="s" s="11">
        <v>480</v>
      </c>
      <c r="H104" t="s" s="11">
        <v>350</v>
      </c>
      <c r="I104" s="12"/>
      <c r="J104" s="12"/>
      <c r="K104" s="8"/>
      <c r="L104" s="9"/>
      <c r="M104" s="10"/>
    </row>
    <row r="105" ht="20.05" customHeight="1">
      <c r="A105" t="s" s="11">
        <v>511</v>
      </c>
      <c r="B105" s="12"/>
      <c r="C105" t="s" s="11">
        <v>512</v>
      </c>
      <c r="D105" t="s" s="11">
        <v>513</v>
      </c>
      <c r="E105" s="12"/>
      <c r="F105" s="12"/>
      <c r="G105" s="12"/>
      <c r="H105" s="12"/>
      <c r="I105" s="12"/>
      <c r="J105" t="s" s="11">
        <v>514</v>
      </c>
      <c r="K105" s="8"/>
      <c r="L105" s="9"/>
      <c r="M105" s="10"/>
    </row>
    <row r="106" ht="20.05" customHeight="1">
      <c r="A106" t="s" s="11">
        <v>515</v>
      </c>
      <c r="B106" s="12"/>
      <c r="C106" t="s" s="11">
        <v>516</v>
      </c>
      <c r="D106" t="s" s="11">
        <v>517</v>
      </c>
      <c r="E106" t="s" s="11">
        <v>518</v>
      </c>
      <c r="F106" t="s" s="11">
        <v>519</v>
      </c>
      <c r="G106" t="s" s="11">
        <v>520</v>
      </c>
      <c r="H106" s="12"/>
      <c r="I106" s="12"/>
      <c r="J106" s="12"/>
      <c r="K106" s="8"/>
      <c r="L106" s="9"/>
      <c r="M106" s="10"/>
    </row>
    <row r="107" ht="20.05" customHeight="1">
      <c r="A107" t="s" s="11">
        <v>521</v>
      </c>
      <c r="B107" s="12"/>
      <c r="C107" t="s" s="11">
        <v>522</v>
      </c>
      <c r="D107" t="s" s="11">
        <v>523</v>
      </c>
      <c r="E107" t="s" s="11">
        <v>524</v>
      </c>
      <c r="F107" t="s" s="11">
        <v>525</v>
      </c>
      <c r="G107" s="12"/>
      <c r="H107" s="12"/>
      <c r="I107" s="12"/>
      <c r="J107" s="12"/>
      <c r="K107" s="8"/>
      <c r="L107" s="9"/>
      <c r="M107" s="10"/>
    </row>
    <row r="108" ht="20.05" customHeight="1">
      <c r="A108" t="s" s="11">
        <v>526</v>
      </c>
      <c r="B108" s="12"/>
      <c r="C108" t="s" s="11">
        <v>527</v>
      </c>
      <c r="D108" t="s" s="11">
        <v>528</v>
      </c>
      <c r="E108" t="s" s="11">
        <v>529</v>
      </c>
      <c r="F108" t="s" s="11">
        <v>530</v>
      </c>
      <c r="G108" s="12"/>
      <c r="H108" s="12"/>
      <c r="I108" s="12"/>
      <c r="J108" s="12"/>
      <c r="K108" s="8"/>
      <c r="L108" s="9"/>
      <c r="M108" s="10"/>
    </row>
    <row r="109" ht="20.05" customHeight="1">
      <c r="A109" t="s" s="11">
        <v>531</v>
      </c>
      <c r="B109" s="12"/>
      <c r="C109" t="s" s="11">
        <v>532</v>
      </c>
      <c r="D109" t="s" s="11">
        <v>533</v>
      </c>
      <c r="E109" t="s" s="11">
        <v>534</v>
      </c>
      <c r="F109" t="s" s="11">
        <v>535</v>
      </c>
      <c r="G109" t="s" s="11">
        <v>463</v>
      </c>
      <c r="H109" t="s" s="11">
        <v>354</v>
      </c>
      <c r="I109" s="12"/>
      <c r="J109" t="s" s="11">
        <v>104</v>
      </c>
      <c r="K109" s="8"/>
      <c r="L109" s="9"/>
      <c r="M109" s="10"/>
    </row>
    <row r="110" ht="20.05" customHeight="1">
      <c r="A110" t="s" s="11">
        <v>536</v>
      </c>
      <c r="B110" s="12"/>
      <c r="C110" t="s" s="11">
        <v>537</v>
      </c>
      <c r="D110" t="s" s="11">
        <v>538</v>
      </c>
      <c r="E110" t="s" s="11">
        <v>468</v>
      </c>
      <c r="F110" t="s" s="11">
        <v>539</v>
      </c>
      <c r="G110" s="13"/>
      <c r="H110" s="12"/>
      <c r="I110" s="12"/>
      <c r="J110" t="s" s="11">
        <v>540</v>
      </c>
      <c r="K110" s="8"/>
      <c r="L110" s="9"/>
      <c r="M110" s="10"/>
    </row>
    <row r="111" ht="20.05" customHeight="1">
      <c r="A111" t="s" s="11">
        <v>541</v>
      </c>
      <c r="B111" s="12"/>
      <c r="C111" t="s" s="11">
        <v>542</v>
      </c>
      <c r="D111" t="s" s="11">
        <v>543</v>
      </c>
      <c r="E111" t="s" s="11">
        <v>544</v>
      </c>
      <c r="F111" t="s" s="11">
        <v>545</v>
      </c>
      <c r="G111" s="12"/>
      <c r="H111" s="12"/>
      <c r="I111" s="12"/>
      <c r="J111" s="12"/>
      <c r="K111" s="8"/>
      <c r="L111" s="9"/>
      <c r="M111" s="10"/>
    </row>
    <row r="112" ht="20.05" customHeight="1">
      <c r="A112" t="s" s="11">
        <v>546</v>
      </c>
      <c r="B112" s="12"/>
      <c r="C112" t="s" s="11">
        <v>547</v>
      </c>
      <c r="D112" t="s" s="11">
        <v>548</v>
      </c>
      <c r="E112" t="s" s="11">
        <v>549</v>
      </c>
      <c r="F112" t="s" s="11">
        <v>550</v>
      </c>
      <c r="G112" s="12"/>
      <c r="H112" s="12"/>
      <c r="I112" s="12"/>
      <c r="J112" s="12"/>
      <c r="K112" s="8"/>
      <c r="L112" s="9"/>
      <c r="M112" s="10"/>
    </row>
    <row r="113" ht="20.05" customHeight="1">
      <c r="A113" t="s" s="11">
        <v>551</v>
      </c>
      <c r="B113" t="s" s="11">
        <v>552</v>
      </c>
      <c r="C113" t="s" s="11">
        <v>553</v>
      </c>
      <c r="D113" t="s" s="11">
        <v>554</v>
      </c>
      <c r="E113" t="s" s="11">
        <v>555</v>
      </c>
      <c r="F113" t="s" s="11">
        <v>556</v>
      </c>
      <c r="G113" s="12"/>
      <c r="H113" s="12"/>
      <c r="I113" s="12"/>
      <c r="J113" s="12"/>
      <c r="K113" s="8"/>
      <c r="L113" s="9"/>
      <c r="M113" s="10"/>
    </row>
    <row r="114" ht="20.05" customHeight="1">
      <c r="A114" t="s" s="11">
        <v>557</v>
      </c>
      <c r="B114" t="s" s="11">
        <v>558</v>
      </c>
      <c r="C114" t="s" s="11">
        <v>559</v>
      </c>
      <c r="D114" t="s" s="11">
        <v>560</v>
      </c>
      <c r="E114" t="s" s="11">
        <v>561</v>
      </c>
      <c r="F114" t="s" s="11">
        <v>328</v>
      </c>
      <c r="G114" s="12"/>
      <c r="H114" s="12"/>
      <c r="I114" s="12"/>
      <c r="J114" s="12"/>
      <c r="K114" s="8"/>
      <c r="L114" s="9"/>
      <c r="M114" s="10"/>
    </row>
    <row r="115" ht="20.05" customHeight="1">
      <c r="A115" t="s" s="11">
        <v>562</v>
      </c>
      <c r="B115" t="s" s="11">
        <v>558</v>
      </c>
      <c r="C115" t="s" s="11">
        <v>563</v>
      </c>
      <c r="D115" t="s" s="11">
        <v>548</v>
      </c>
      <c r="E115" t="s" s="11">
        <v>564</v>
      </c>
      <c r="F115" t="s" s="11">
        <v>565</v>
      </c>
      <c r="G115" t="s" s="11">
        <v>545</v>
      </c>
      <c r="H115" s="12"/>
      <c r="I115" s="12"/>
      <c r="J115" s="12"/>
      <c r="K115" s="8"/>
      <c r="L115" s="9"/>
      <c r="M115" s="10"/>
    </row>
    <row r="116" ht="20.05" customHeight="1">
      <c r="A116" t="s" s="11">
        <v>566</v>
      </c>
      <c r="B116" t="s" s="11">
        <v>567</v>
      </c>
      <c r="C116" t="s" s="11">
        <v>568</v>
      </c>
      <c r="D116" t="s" s="11">
        <v>488</v>
      </c>
      <c r="E116" t="s" s="11">
        <v>569</v>
      </c>
      <c r="F116" t="s" s="11">
        <v>463</v>
      </c>
      <c r="G116" s="12"/>
      <c r="H116" s="12"/>
      <c r="I116" s="12"/>
      <c r="J116" t="s" s="11">
        <v>570</v>
      </c>
      <c r="K116" s="8"/>
      <c r="L116" s="9"/>
      <c r="M116" s="10"/>
    </row>
    <row r="117" ht="20.05" customHeight="1">
      <c r="A117" t="s" s="11">
        <v>571</v>
      </c>
      <c r="B117" t="s" s="11">
        <v>572</v>
      </c>
      <c r="C117" t="s" s="11">
        <v>573</v>
      </c>
      <c r="D117" t="s" s="11">
        <v>574</v>
      </c>
      <c r="E117" s="13"/>
      <c r="F117" s="12"/>
      <c r="G117" s="12"/>
      <c r="H117" s="12"/>
      <c r="I117" s="12"/>
      <c r="J117" t="s" s="11">
        <v>575</v>
      </c>
      <c r="K117" s="8"/>
      <c r="L117" s="9"/>
      <c r="M117" s="10"/>
    </row>
    <row r="118" ht="20.05" customHeight="1">
      <c r="A118" t="s" s="11">
        <v>576</v>
      </c>
      <c r="B118" t="s" s="11">
        <v>577</v>
      </c>
      <c r="C118" t="s" s="11">
        <v>578</v>
      </c>
      <c r="D118" t="s" s="11">
        <v>579</v>
      </c>
      <c r="E118" s="13"/>
      <c r="F118" s="12"/>
      <c r="G118" s="12"/>
      <c r="H118" s="12"/>
      <c r="I118" s="12"/>
      <c r="J118" s="12"/>
      <c r="K118" s="8"/>
      <c r="L118" s="9"/>
      <c r="M118" s="10"/>
    </row>
    <row r="119" ht="20.05" customHeight="1">
      <c r="A119" t="s" s="11">
        <v>580</v>
      </c>
      <c r="B119" t="s" s="11">
        <v>581</v>
      </c>
      <c r="C119" t="s" s="11">
        <v>582</v>
      </c>
      <c r="D119" t="s" s="11">
        <v>583</v>
      </c>
      <c r="E119" t="s" s="11">
        <v>584</v>
      </c>
      <c r="F119" s="13"/>
      <c r="G119" s="13"/>
      <c r="H119" s="12"/>
      <c r="I119" s="12"/>
      <c r="J119" s="12"/>
      <c r="K119" s="8"/>
      <c r="L119" s="9"/>
      <c r="M119" s="10"/>
    </row>
    <row r="120" ht="20.05" customHeight="1">
      <c r="A120" t="s" s="11">
        <v>585</v>
      </c>
      <c r="B120" t="s" s="11">
        <v>586</v>
      </c>
      <c r="C120" t="s" s="11">
        <v>587</v>
      </c>
      <c r="D120" t="s" s="11">
        <v>588</v>
      </c>
      <c r="E120" s="13"/>
      <c r="F120" s="12"/>
      <c r="G120" s="12"/>
      <c r="H120" s="12"/>
      <c r="I120" s="12"/>
      <c r="J120" t="s" s="11">
        <v>589</v>
      </c>
      <c r="K120" s="8"/>
      <c r="L120" s="9"/>
      <c r="M120" s="10"/>
    </row>
    <row r="121" ht="20.05" customHeight="1">
      <c r="A121" t="s" s="11">
        <v>590</v>
      </c>
      <c r="B121" t="s" s="11">
        <v>552</v>
      </c>
      <c r="C121" t="s" s="11">
        <v>591</v>
      </c>
      <c r="D121" t="s" s="11">
        <v>592</v>
      </c>
      <c r="E121" t="s" s="11">
        <v>535</v>
      </c>
      <c r="F121" t="s" s="11">
        <v>593</v>
      </c>
      <c r="G121" s="12"/>
      <c r="H121" s="12"/>
      <c r="I121" s="12"/>
      <c r="J121" s="13"/>
      <c r="K121" s="8"/>
      <c r="L121" s="9"/>
      <c r="M121" s="10"/>
    </row>
    <row r="122" ht="20.05" customHeight="1">
      <c r="A122" t="s" s="11">
        <v>594</v>
      </c>
      <c r="B122" t="s" s="11">
        <v>577</v>
      </c>
      <c r="C122" t="s" s="11">
        <v>595</v>
      </c>
      <c r="D122" t="s" s="11">
        <v>596</v>
      </c>
      <c r="E122" t="s" s="11">
        <v>597</v>
      </c>
      <c r="F122" t="s" s="11">
        <v>598</v>
      </c>
      <c r="G122" s="12"/>
      <c r="H122" s="12"/>
      <c r="I122" s="12"/>
      <c r="J122" s="12"/>
      <c r="K122" s="8"/>
      <c r="L122" s="9"/>
      <c r="M122" s="10"/>
    </row>
    <row r="123" ht="20.05" customHeight="1">
      <c r="A123" t="s" s="11">
        <v>599</v>
      </c>
      <c r="B123" t="s" s="11">
        <v>577</v>
      </c>
      <c r="C123" t="s" s="11">
        <v>338</v>
      </c>
      <c r="D123" t="s" s="11">
        <v>525</v>
      </c>
      <c r="E123" t="s" s="11">
        <v>600</v>
      </c>
      <c r="F123" t="s" s="11">
        <v>601</v>
      </c>
      <c r="G123" s="12"/>
      <c r="H123" s="12"/>
      <c r="I123" s="12"/>
      <c r="J123" s="12"/>
      <c r="K123" s="8"/>
      <c r="L123" s="9"/>
      <c r="M123" s="10"/>
    </row>
    <row r="124" ht="20.05" customHeight="1">
      <c r="A124" t="s" s="11">
        <v>602</v>
      </c>
      <c r="B124" t="s" s="11">
        <v>552</v>
      </c>
      <c r="C124" t="s" s="11">
        <v>603</v>
      </c>
      <c r="D124" t="s" s="11">
        <v>604</v>
      </c>
      <c r="E124" t="s" s="11">
        <v>328</v>
      </c>
      <c r="F124" t="s" s="11">
        <v>605</v>
      </c>
      <c r="G124" s="12"/>
      <c r="H124" s="12"/>
      <c r="I124" s="12"/>
      <c r="J124" s="12"/>
      <c r="K124" s="8"/>
      <c r="L124" s="9"/>
      <c r="M124" s="10"/>
    </row>
    <row r="125" ht="20.05" customHeight="1">
      <c r="A125" t="s" s="11">
        <v>606</v>
      </c>
      <c r="B125" t="s" s="11">
        <v>558</v>
      </c>
      <c r="C125" t="s" s="11">
        <v>607</v>
      </c>
      <c r="D125" t="s" s="11">
        <v>608</v>
      </c>
      <c r="E125" t="s" s="11">
        <v>609</v>
      </c>
      <c r="F125" t="s" s="11">
        <v>328</v>
      </c>
      <c r="G125" s="12"/>
      <c r="H125" s="12"/>
      <c r="I125" s="12"/>
      <c r="J125" s="12"/>
      <c r="K125" s="8"/>
      <c r="L125" s="9"/>
      <c r="M125" s="10"/>
    </row>
    <row r="126" ht="20.05" customHeight="1">
      <c r="A126" t="s" s="11">
        <v>610</v>
      </c>
      <c r="B126" t="s" s="11">
        <v>558</v>
      </c>
      <c r="C126" t="s" s="11">
        <v>611</v>
      </c>
      <c r="D126" t="s" s="11">
        <v>612</v>
      </c>
      <c r="E126" t="s" s="11">
        <v>613</v>
      </c>
      <c r="F126" t="s" s="11">
        <v>614</v>
      </c>
      <c r="G126" s="12"/>
      <c r="H126" s="12"/>
      <c r="I126" s="12"/>
      <c r="J126" t="s" s="11">
        <v>104</v>
      </c>
      <c r="K126" s="8"/>
      <c r="L126" s="9"/>
      <c r="M126" s="10"/>
    </row>
    <row r="127" ht="20.05" customHeight="1">
      <c r="A127" t="s" s="11">
        <v>615</v>
      </c>
      <c r="B127" t="s" s="11">
        <v>552</v>
      </c>
      <c r="C127" t="s" s="11">
        <v>616</v>
      </c>
      <c r="D127" t="s" s="11">
        <v>617</v>
      </c>
      <c r="E127" t="s" s="11">
        <v>328</v>
      </c>
      <c r="F127" t="s" s="11">
        <v>618</v>
      </c>
      <c r="G127" s="12"/>
      <c r="H127" s="12"/>
      <c r="I127" s="12"/>
      <c r="J127" s="12"/>
      <c r="K127" s="8"/>
      <c r="L127" s="9"/>
      <c r="M127" s="10"/>
    </row>
    <row r="128" ht="20.05" customHeight="1">
      <c r="A128" t="s" s="11">
        <v>619</v>
      </c>
      <c r="B128" t="s" s="11">
        <v>577</v>
      </c>
      <c r="C128" t="s" s="11">
        <v>248</v>
      </c>
      <c r="D128" t="s" s="11">
        <v>620</v>
      </c>
      <c r="E128" t="s" s="11">
        <v>179</v>
      </c>
      <c r="F128" t="s" s="11">
        <v>618</v>
      </c>
      <c r="G128" s="12"/>
      <c r="H128" s="12"/>
      <c r="I128" s="12"/>
      <c r="J128" s="12"/>
      <c r="K128" s="8"/>
      <c r="L128" s="9"/>
      <c r="M128" s="10"/>
    </row>
    <row r="129" ht="20.05" customHeight="1">
      <c r="A129" t="s" s="11">
        <v>621</v>
      </c>
      <c r="B129" t="s" s="11">
        <v>586</v>
      </c>
      <c r="C129" t="s" s="11">
        <v>622</v>
      </c>
      <c r="D129" t="s" s="11">
        <v>623</v>
      </c>
      <c r="E129" t="s" s="11">
        <v>624</v>
      </c>
      <c r="F129" t="s" s="11">
        <v>618</v>
      </c>
      <c r="G129" s="12"/>
      <c r="H129" s="12"/>
      <c r="I129" s="12"/>
      <c r="J129" s="12"/>
      <c r="K129" s="8"/>
      <c r="L129" s="9"/>
      <c r="M129" s="10"/>
    </row>
    <row r="130" ht="20.05" customHeight="1">
      <c r="A130" t="s" s="11">
        <v>625</v>
      </c>
      <c r="B130" t="s" s="11">
        <v>577</v>
      </c>
      <c r="C130" t="s" s="11">
        <v>626</v>
      </c>
      <c r="D130" t="s" s="11">
        <v>627</v>
      </c>
      <c r="E130" s="13"/>
      <c r="F130" s="12"/>
      <c r="G130" s="12"/>
      <c r="H130" s="12"/>
      <c r="I130" s="12"/>
      <c r="J130" t="s" s="11">
        <v>628</v>
      </c>
      <c r="K130" s="8"/>
      <c r="L130" s="9"/>
      <c r="M130" s="10"/>
    </row>
    <row r="131" ht="20.05" customHeight="1">
      <c r="A131" t="s" s="11">
        <v>629</v>
      </c>
      <c r="B131" t="s" s="11">
        <v>630</v>
      </c>
      <c r="C131" t="s" s="11">
        <v>631</v>
      </c>
      <c r="D131" t="s" s="11">
        <v>632</v>
      </c>
      <c r="E131" s="13"/>
      <c r="F131" s="12"/>
      <c r="G131" s="12"/>
      <c r="H131" s="12"/>
      <c r="I131" s="12"/>
      <c r="J131" t="s" s="11">
        <v>633</v>
      </c>
      <c r="K131" s="8"/>
      <c r="L131" s="9"/>
      <c r="M131" s="10"/>
    </row>
    <row r="132" ht="20.05" customHeight="1">
      <c r="A132" t="s" s="11">
        <v>634</v>
      </c>
      <c r="B132" t="s" s="11">
        <v>577</v>
      </c>
      <c r="C132" t="s" s="11">
        <v>635</v>
      </c>
      <c r="D132" t="s" s="11">
        <v>636</v>
      </c>
      <c r="E132" t="s" s="11">
        <v>637</v>
      </c>
      <c r="F132" t="s" s="11">
        <v>510</v>
      </c>
      <c r="G132" s="12"/>
      <c r="H132" s="12"/>
      <c r="I132" s="12"/>
      <c r="J132" t="s" s="11">
        <v>638</v>
      </c>
      <c r="K132" s="8"/>
      <c r="L132" s="9"/>
      <c r="M132" s="10"/>
    </row>
    <row r="133" ht="20.05" customHeight="1">
      <c r="A133" t="s" s="11">
        <v>639</v>
      </c>
      <c r="B133" t="s" s="11">
        <v>558</v>
      </c>
      <c r="C133" t="s" s="11">
        <v>640</v>
      </c>
      <c r="D133" t="s" s="11">
        <v>641</v>
      </c>
      <c r="E133" s="13"/>
      <c r="F133" s="12"/>
      <c r="G133" s="12"/>
      <c r="H133" s="12"/>
      <c r="I133" s="12"/>
      <c r="J133" t="s" s="11">
        <v>642</v>
      </c>
      <c r="K133" s="8"/>
      <c r="L133" s="9"/>
      <c r="M133" s="10"/>
    </row>
    <row r="134" ht="20.05" customHeight="1">
      <c r="A134" t="s" s="11">
        <v>643</v>
      </c>
      <c r="B134" t="s" s="11">
        <v>586</v>
      </c>
      <c r="C134" t="s" s="11">
        <v>644</v>
      </c>
      <c r="D134" t="s" s="11">
        <v>645</v>
      </c>
      <c r="E134" s="13"/>
      <c r="F134" s="12"/>
      <c r="G134" s="12"/>
      <c r="H134" s="12"/>
      <c r="I134" s="12"/>
      <c r="J134" s="12"/>
      <c r="K134" s="8"/>
      <c r="L134" s="9"/>
      <c r="M134" s="10"/>
    </row>
    <row r="135" ht="20.05" customHeight="1">
      <c r="A135" t="s" s="11">
        <v>646</v>
      </c>
      <c r="B135" t="s" s="11">
        <v>572</v>
      </c>
      <c r="C135" t="s" s="11">
        <v>647</v>
      </c>
      <c r="D135" t="s" s="11">
        <v>648</v>
      </c>
      <c r="E135" t="s" s="11">
        <v>649</v>
      </c>
      <c r="F135" t="s" s="11">
        <v>650</v>
      </c>
      <c r="G135" s="12"/>
      <c r="H135" s="12"/>
      <c r="I135" s="12"/>
      <c r="J135" s="12"/>
      <c r="K135" s="8"/>
      <c r="L135" s="9"/>
      <c r="M135" s="10"/>
    </row>
    <row r="136" ht="20.05" customHeight="1">
      <c r="A136" t="s" s="11">
        <v>651</v>
      </c>
      <c r="B136" t="s" s="11">
        <v>552</v>
      </c>
      <c r="C136" t="s" s="11">
        <v>652</v>
      </c>
      <c r="D136" t="s" s="11">
        <v>653</v>
      </c>
      <c r="E136" t="s" s="11">
        <v>654</v>
      </c>
      <c r="F136" t="s" s="11">
        <v>328</v>
      </c>
      <c r="G136" s="12"/>
      <c r="H136" s="12"/>
      <c r="I136" s="12"/>
      <c r="J136" s="12"/>
      <c r="K136" s="8"/>
      <c r="L136" s="9"/>
      <c r="M136" s="10"/>
    </row>
    <row r="137" ht="20.05" customHeight="1">
      <c r="A137" t="s" s="11">
        <v>655</v>
      </c>
      <c r="B137" t="s" s="11">
        <v>577</v>
      </c>
      <c r="C137" t="s" s="11">
        <v>656</v>
      </c>
      <c r="D137" t="s" s="11">
        <v>657</v>
      </c>
      <c r="E137" t="s" s="11">
        <v>358</v>
      </c>
      <c r="F137" t="s" s="11">
        <v>618</v>
      </c>
      <c r="G137" s="12"/>
      <c r="H137" s="12"/>
      <c r="I137" s="12"/>
      <c r="J137" s="12"/>
      <c r="K137" s="8"/>
      <c r="L137" s="9"/>
      <c r="M137" s="10"/>
    </row>
    <row r="138" ht="20.05" customHeight="1">
      <c r="A138" t="s" s="11">
        <v>658</v>
      </c>
      <c r="B138" t="s" s="11">
        <v>577</v>
      </c>
      <c r="C138" t="s" s="11">
        <v>659</v>
      </c>
      <c r="D138" t="s" s="11">
        <v>660</v>
      </c>
      <c r="E138" t="s" s="11">
        <v>661</v>
      </c>
      <c r="F138" t="s" s="11">
        <v>662</v>
      </c>
      <c r="G138" s="12"/>
      <c r="H138" s="12"/>
      <c r="I138" s="12"/>
      <c r="J138" s="12"/>
      <c r="K138" s="8"/>
      <c r="L138" s="9"/>
      <c r="M138" s="10"/>
    </row>
    <row r="139" ht="20.05" customHeight="1">
      <c r="A139" t="s" s="11">
        <v>663</v>
      </c>
      <c r="B139" t="s" s="11">
        <v>577</v>
      </c>
      <c r="C139" t="s" s="11">
        <v>55</v>
      </c>
      <c r="D139" t="s" s="11">
        <v>73</v>
      </c>
      <c r="E139" t="s" s="11">
        <v>664</v>
      </c>
      <c r="F139" t="s" s="11">
        <v>618</v>
      </c>
      <c r="G139" s="12"/>
      <c r="H139" s="12"/>
      <c r="I139" s="12"/>
      <c r="J139" s="12"/>
      <c r="K139" s="8"/>
      <c r="L139" s="9"/>
      <c r="M139" s="10"/>
    </row>
    <row r="140" ht="20.05" customHeight="1">
      <c r="A140" t="s" s="11">
        <v>665</v>
      </c>
      <c r="B140" t="s" s="11">
        <v>586</v>
      </c>
      <c r="C140" t="s" s="11">
        <v>666</v>
      </c>
      <c r="D140" t="s" s="11">
        <v>667</v>
      </c>
      <c r="E140" t="s" s="11">
        <v>668</v>
      </c>
      <c r="F140" t="s" s="11">
        <v>328</v>
      </c>
      <c r="G140" s="12"/>
      <c r="H140" s="12"/>
      <c r="I140" s="12"/>
      <c r="J140" s="12"/>
      <c r="K140" s="8"/>
      <c r="L140" s="9"/>
      <c r="M140" s="10"/>
    </row>
    <row r="141" ht="20.05" customHeight="1">
      <c r="A141" t="s" s="11">
        <v>669</v>
      </c>
      <c r="B141" t="s" s="11">
        <v>586</v>
      </c>
      <c r="C141" t="s" s="11">
        <v>670</v>
      </c>
      <c r="D141" t="s" s="11">
        <v>671</v>
      </c>
      <c r="E141" s="13"/>
      <c r="F141" s="12"/>
      <c r="G141" s="12"/>
      <c r="H141" s="12"/>
      <c r="I141" s="12"/>
      <c r="J141" t="s" s="11">
        <v>540</v>
      </c>
      <c r="K141" s="8"/>
      <c r="L141" s="9"/>
      <c r="M141" s="10"/>
    </row>
    <row r="142" ht="20.05" customHeight="1">
      <c r="A142" t="s" s="11">
        <v>672</v>
      </c>
      <c r="B142" t="s" s="11">
        <v>586</v>
      </c>
      <c r="C142" t="s" s="11">
        <v>673</v>
      </c>
      <c r="D142" t="s" s="11">
        <v>674</v>
      </c>
      <c r="E142" t="s" s="11">
        <v>179</v>
      </c>
      <c r="F142" t="s" s="11">
        <v>675</v>
      </c>
      <c r="G142" t="s" s="11">
        <v>676</v>
      </c>
      <c r="H142" s="12"/>
      <c r="I142" s="12"/>
      <c r="J142" s="12"/>
      <c r="K142" s="8"/>
      <c r="L142" s="9"/>
      <c r="M142" s="10"/>
    </row>
    <row r="143" ht="20.05" customHeight="1">
      <c r="A143" t="s" s="11">
        <v>677</v>
      </c>
      <c r="B143" t="s" s="11">
        <v>577</v>
      </c>
      <c r="C143" t="s" s="11">
        <v>678</v>
      </c>
      <c r="D143" t="s" s="11">
        <v>679</v>
      </c>
      <c r="E143" t="s" s="11">
        <v>680</v>
      </c>
      <c r="F143" t="s" s="11">
        <v>681</v>
      </c>
      <c r="G143" s="12"/>
      <c r="H143" s="12"/>
      <c r="I143" s="12"/>
      <c r="J143" s="12"/>
      <c r="K143" s="8"/>
      <c r="L143" s="9"/>
      <c r="M143" s="10"/>
    </row>
    <row r="144" ht="20.05" customHeight="1">
      <c r="A144" t="s" s="11">
        <v>682</v>
      </c>
      <c r="B144" t="s" s="11">
        <v>572</v>
      </c>
      <c r="C144" t="s" s="11">
        <v>683</v>
      </c>
      <c r="D144" t="s" s="11">
        <v>684</v>
      </c>
      <c r="E144" t="s" s="11">
        <v>685</v>
      </c>
      <c r="F144" t="s" s="11">
        <v>686</v>
      </c>
      <c r="G144" s="12"/>
      <c r="H144" s="12"/>
      <c r="I144" s="12"/>
      <c r="J144" s="12"/>
      <c r="K144" s="8"/>
      <c r="L144" s="9"/>
      <c r="M144" s="10"/>
    </row>
    <row r="145" ht="20.05" customHeight="1">
      <c r="A145" t="s" s="11">
        <v>687</v>
      </c>
      <c r="B145" t="s" s="11">
        <v>630</v>
      </c>
      <c r="C145" t="s" s="11">
        <v>688</v>
      </c>
      <c r="D145" t="s" s="11">
        <v>689</v>
      </c>
      <c r="E145" t="s" s="11">
        <v>690</v>
      </c>
      <c r="F145" t="s" s="11">
        <v>691</v>
      </c>
      <c r="G145" s="12"/>
      <c r="H145" s="12"/>
      <c r="I145" s="12"/>
      <c r="J145" s="12"/>
      <c r="K145" s="8"/>
      <c r="L145" s="9"/>
      <c r="M145" s="10"/>
    </row>
    <row r="146" ht="20.05" customHeight="1">
      <c r="A146" t="s" s="11">
        <v>692</v>
      </c>
      <c r="B146" t="s" s="11">
        <v>558</v>
      </c>
      <c r="C146" t="s" s="11">
        <v>693</v>
      </c>
      <c r="D146" t="s" s="11">
        <v>694</v>
      </c>
      <c r="E146" t="s" s="11">
        <v>695</v>
      </c>
      <c r="F146" t="s" s="11">
        <v>696</v>
      </c>
      <c r="G146" s="12"/>
      <c r="H146" s="12"/>
      <c r="I146" s="12"/>
      <c r="J146" t="s" s="11">
        <v>697</v>
      </c>
      <c r="K146" s="8"/>
      <c r="L146" s="9"/>
      <c r="M146" s="10"/>
    </row>
    <row r="147" ht="20.05" customHeight="1">
      <c r="A147" t="s" s="11">
        <v>698</v>
      </c>
      <c r="B147" t="s" s="11">
        <v>572</v>
      </c>
      <c r="C147" t="s" s="11">
        <v>699</v>
      </c>
      <c r="D147" t="s" s="11">
        <v>700</v>
      </c>
      <c r="E147" t="s" s="11">
        <v>701</v>
      </c>
      <c r="F147" t="s" s="11">
        <v>702</v>
      </c>
      <c r="G147" s="12"/>
      <c r="H147" s="12"/>
      <c r="I147" s="12"/>
      <c r="J147" s="12"/>
      <c r="K147" s="8"/>
      <c r="L147" s="9"/>
      <c r="M147" s="10"/>
    </row>
    <row r="148" ht="20.05" customHeight="1">
      <c r="A148" t="s" s="11">
        <v>703</v>
      </c>
      <c r="B148" t="s" s="11">
        <v>572</v>
      </c>
      <c r="C148" t="s" s="11">
        <v>704</v>
      </c>
      <c r="D148" t="s" s="11">
        <v>705</v>
      </c>
      <c r="E148" t="s" s="11">
        <v>706</v>
      </c>
      <c r="F148" t="s" s="11">
        <v>707</v>
      </c>
      <c r="G148" s="12"/>
      <c r="H148" s="12"/>
      <c r="I148" s="12"/>
      <c r="J148" s="12"/>
      <c r="K148" s="8"/>
      <c r="L148" s="9"/>
      <c r="M148" s="10"/>
    </row>
    <row r="149" ht="20.05" customHeight="1">
      <c r="A149" t="s" s="11">
        <v>708</v>
      </c>
      <c r="B149" t="s" s="11">
        <v>586</v>
      </c>
      <c r="C149" t="s" s="11">
        <v>709</v>
      </c>
      <c r="D149" t="s" s="11">
        <v>710</v>
      </c>
      <c r="E149" t="s" s="11">
        <v>711</v>
      </c>
      <c r="F149" t="s" s="11">
        <v>712</v>
      </c>
      <c r="G149" s="12"/>
      <c r="H149" s="12"/>
      <c r="I149" s="12"/>
      <c r="J149" s="12"/>
      <c r="K149" s="8"/>
      <c r="L149" s="9"/>
      <c r="M149" s="10"/>
    </row>
    <row r="150" ht="20.05" customHeight="1">
      <c r="A150" t="s" s="11">
        <v>713</v>
      </c>
      <c r="B150" t="s" s="11">
        <v>567</v>
      </c>
      <c r="C150" t="s" s="11">
        <v>714</v>
      </c>
      <c r="D150" t="s" s="11">
        <v>715</v>
      </c>
      <c r="E150" t="s" s="11">
        <v>716</v>
      </c>
      <c r="F150" t="s" s="11">
        <v>717</v>
      </c>
      <c r="G150" s="12"/>
      <c r="H150" s="12"/>
      <c r="I150" s="12"/>
      <c r="J150" s="12"/>
      <c r="K150" s="8"/>
      <c r="L150" s="9"/>
      <c r="M150" s="10"/>
    </row>
    <row r="151" ht="20.05" customHeight="1">
      <c r="A151" t="s" s="11">
        <v>718</v>
      </c>
      <c r="B151" t="s" s="11">
        <v>558</v>
      </c>
      <c r="C151" t="s" s="11">
        <v>719</v>
      </c>
      <c r="D151" t="s" s="11">
        <v>720</v>
      </c>
      <c r="E151" t="s" s="11">
        <v>721</v>
      </c>
      <c r="F151" t="s" s="11">
        <v>722</v>
      </c>
      <c r="G151" s="12"/>
      <c r="H151" s="12"/>
      <c r="I151" s="12"/>
      <c r="J151" s="12"/>
      <c r="K151" s="8"/>
      <c r="L151" s="9"/>
      <c r="M151" s="10"/>
    </row>
    <row r="152" ht="20.05" customHeight="1">
      <c r="A152" t="s" s="11">
        <v>723</v>
      </c>
      <c r="B152" t="s" s="11">
        <v>586</v>
      </c>
      <c r="C152" t="s" s="11">
        <v>724</v>
      </c>
      <c r="D152" t="s" s="11">
        <v>725</v>
      </c>
      <c r="E152" t="s" s="11">
        <v>726</v>
      </c>
      <c r="F152" t="s" s="11">
        <v>727</v>
      </c>
      <c r="G152" s="12"/>
      <c r="H152" s="12"/>
      <c r="I152" s="12"/>
      <c r="J152" s="12"/>
      <c r="K152" s="8"/>
      <c r="L152" s="9"/>
      <c r="M152" s="10"/>
    </row>
    <row r="153" ht="20.05" customHeight="1">
      <c r="A153" t="s" s="11">
        <v>728</v>
      </c>
      <c r="B153" t="s" s="11">
        <v>552</v>
      </c>
      <c r="C153" t="s" s="11">
        <v>729</v>
      </c>
      <c r="D153" t="s" s="11">
        <v>730</v>
      </c>
      <c r="E153" t="s" s="11">
        <v>731</v>
      </c>
      <c r="F153" t="s" s="11">
        <v>732</v>
      </c>
      <c r="G153" s="12"/>
      <c r="H153" s="12"/>
      <c r="I153" s="12"/>
      <c r="J153" s="12"/>
      <c r="K153" s="8"/>
      <c r="L153" s="9"/>
      <c r="M153" s="10"/>
    </row>
    <row r="154" ht="20.05" customHeight="1">
      <c r="A154" t="s" s="11">
        <v>733</v>
      </c>
      <c r="B154" t="s" s="11">
        <v>630</v>
      </c>
      <c r="C154" t="s" s="11">
        <v>734</v>
      </c>
      <c r="D154" t="s" s="11">
        <v>722</v>
      </c>
      <c r="E154" t="s" s="11">
        <v>735</v>
      </c>
      <c r="F154" t="s" s="11">
        <v>736</v>
      </c>
      <c r="G154" s="12"/>
      <c r="H154" s="12"/>
      <c r="I154" s="12"/>
      <c r="J154" s="12"/>
      <c r="K154" s="8"/>
      <c r="L154" s="9"/>
      <c r="M154" s="10"/>
    </row>
    <row r="155" ht="20.05" customHeight="1">
      <c r="A155" t="s" s="11">
        <v>737</v>
      </c>
      <c r="B155" t="s" s="11">
        <v>577</v>
      </c>
      <c r="C155" t="s" s="11">
        <v>738</v>
      </c>
      <c r="D155" t="s" s="11">
        <v>739</v>
      </c>
      <c r="E155" t="s" s="11">
        <v>740</v>
      </c>
      <c r="F155" t="s" s="11">
        <v>741</v>
      </c>
      <c r="G155" s="12"/>
      <c r="H155" s="12"/>
      <c r="I155" s="12"/>
      <c r="J155" s="12"/>
      <c r="K155" s="8"/>
      <c r="L155" s="9"/>
      <c r="M155" s="10"/>
    </row>
    <row r="156" ht="20.05" customHeight="1">
      <c r="A156" t="s" s="11">
        <v>742</v>
      </c>
      <c r="B156" t="s" s="11">
        <v>572</v>
      </c>
      <c r="C156" t="s" s="11">
        <v>743</v>
      </c>
      <c r="D156" t="s" s="11">
        <v>744</v>
      </c>
      <c r="E156" t="s" s="11">
        <v>745</v>
      </c>
      <c r="F156" t="s" s="11">
        <v>746</v>
      </c>
      <c r="G156" s="12"/>
      <c r="H156" s="12"/>
      <c r="I156" s="12"/>
      <c r="J156" s="12"/>
      <c r="K156" s="8"/>
      <c r="L156" s="9"/>
      <c r="M156" s="10"/>
    </row>
    <row r="157" ht="20.05" customHeight="1">
      <c r="A157" t="s" s="11">
        <v>747</v>
      </c>
      <c r="B157" t="s" s="11">
        <v>558</v>
      </c>
      <c r="C157" t="s" s="11">
        <v>748</v>
      </c>
      <c r="D157" t="s" s="11">
        <v>749</v>
      </c>
      <c r="E157" t="s" s="11">
        <v>750</v>
      </c>
      <c r="F157" t="s" s="11">
        <v>707</v>
      </c>
      <c r="G157" s="12"/>
      <c r="H157" s="12"/>
      <c r="I157" s="12"/>
      <c r="J157" s="12"/>
      <c r="K157" s="8"/>
      <c r="L157" s="9"/>
      <c r="M157" s="10"/>
    </row>
    <row r="158" ht="20.05" customHeight="1">
      <c r="A158" t="s" s="11">
        <v>751</v>
      </c>
      <c r="B158" t="s" s="11">
        <v>558</v>
      </c>
      <c r="C158" t="s" s="11">
        <v>752</v>
      </c>
      <c r="D158" t="s" s="11">
        <v>753</v>
      </c>
      <c r="E158" t="s" s="11">
        <v>754</v>
      </c>
      <c r="F158" t="s" s="11">
        <v>755</v>
      </c>
      <c r="G158" s="12"/>
      <c r="H158" s="12"/>
      <c r="I158" s="12"/>
      <c r="J158" s="12"/>
      <c r="K158" s="8"/>
      <c r="L158" s="9"/>
      <c r="M158" s="10"/>
    </row>
    <row r="159" ht="20.05" customHeight="1">
      <c r="A159" t="s" s="11">
        <v>756</v>
      </c>
      <c r="B159" t="s" s="11">
        <v>577</v>
      </c>
      <c r="C159" t="s" s="11">
        <v>757</v>
      </c>
      <c r="D159" t="s" s="11">
        <v>758</v>
      </c>
      <c r="E159" t="s" s="11">
        <v>759</v>
      </c>
      <c r="F159" t="s" s="11">
        <v>760</v>
      </c>
      <c r="G159" s="12"/>
      <c r="H159" s="12"/>
      <c r="I159" s="12"/>
      <c r="J159" s="12"/>
      <c r="K159" s="8"/>
      <c r="L159" s="9"/>
      <c r="M159" s="10"/>
    </row>
    <row r="160" ht="20.05" customHeight="1">
      <c r="A160" t="s" s="11">
        <v>761</v>
      </c>
      <c r="B160" t="s" s="11">
        <v>567</v>
      </c>
      <c r="C160" t="s" s="11">
        <v>762</v>
      </c>
      <c r="D160" t="s" s="11">
        <v>763</v>
      </c>
      <c r="E160" t="s" s="11">
        <v>764</v>
      </c>
      <c r="F160" t="s" s="11">
        <v>765</v>
      </c>
      <c r="G160" s="12"/>
      <c r="H160" s="12"/>
      <c r="I160" s="12"/>
      <c r="J160" s="12"/>
      <c r="K160" s="8"/>
      <c r="L160" s="9"/>
      <c r="M160" s="10"/>
    </row>
    <row r="161" ht="20.05" customHeight="1">
      <c r="A161" t="s" s="11">
        <v>766</v>
      </c>
      <c r="B161" t="s" s="11">
        <v>577</v>
      </c>
      <c r="C161" t="s" s="11">
        <v>767</v>
      </c>
      <c r="D161" t="s" s="11">
        <v>768</v>
      </c>
      <c r="E161" t="s" s="11">
        <v>769</v>
      </c>
      <c r="F161" t="s" s="11">
        <v>770</v>
      </c>
      <c r="G161" s="12"/>
      <c r="H161" s="12"/>
      <c r="I161" s="12"/>
      <c r="J161" s="12"/>
      <c r="K161" s="8"/>
      <c r="L161" s="9"/>
      <c r="M161" s="10"/>
    </row>
    <row r="162" ht="20.05" customHeight="1">
      <c r="A162" t="s" s="11">
        <v>771</v>
      </c>
      <c r="B162" t="s" s="11">
        <v>572</v>
      </c>
      <c r="C162" t="s" s="11">
        <v>772</v>
      </c>
      <c r="D162" t="s" s="11">
        <v>773</v>
      </c>
      <c r="E162" t="s" s="11">
        <v>774</v>
      </c>
      <c r="F162" t="s" s="11">
        <v>775</v>
      </c>
      <c r="G162" s="12"/>
      <c r="H162" s="12"/>
      <c r="I162" s="12"/>
      <c r="J162" s="12"/>
      <c r="K162" s="8"/>
      <c r="L162" s="9"/>
      <c r="M162" s="10"/>
    </row>
    <row r="163" ht="20.05" customHeight="1">
      <c r="A163" t="s" s="11">
        <v>776</v>
      </c>
      <c r="B163" t="s" s="11">
        <v>572</v>
      </c>
      <c r="C163" t="s" s="11">
        <v>777</v>
      </c>
      <c r="D163" t="s" s="11">
        <v>778</v>
      </c>
      <c r="E163" t="s" s="11">
        <v>779</v>
      </c>
      <c r="F163" t="s" s="11">
        <v>780</v>
      </c>
      <c r="G163" s="12"/>
      <c r="H163" s="12"/>
      <c r="I163" s="12"/>
      <c r="J163" s="12"/>
      <c r="K163" s="8"/>
      <c r="L163" s="9"/>
      <c r="M163" s="10"/>
    </row>
    <row r="164" ht="20.05" customHeight="1">
      <c r="A164" t="s" s="11">
        <v>776</v>
      </c>
      <c r="B164" t="s" s="11">
        <v>577</v>
      </c>
      <c r="C164" t="s" s="11">
        <v>759</v>
      </c>
      <c r="D164" t="s" s="11">
        <v>781</v>
      </c>
      <c r="E164" t="s" s="11">
        <v>782</v>
      </c>
      <c r="F164" t="s" s="11">
        <v>783</v>
      </c>
      <c r="G164" s="12"/>
      <c r="H164" s="12"/>
      <c r="I164" s="12"/>
      <c r="J164" s="12"/>
      <c r="K164" s="8"/>
      <c r="L164" s="9"/>
      <c r="M164" s="10"/>
    </row>
    <row r="165" ht="20.05" customHeight="1">
      <c r="A165" t="s" s="11">
        <v>784</v>
      </c>
      <c r="B165" t="s" s="11">
        <v>572</v>
      </c>
      <c r="C165" t="s" s="11">
        <v>785</v>
      </c>
      <c r="D165" t="s" s="11">
        <v>786</v>
      </c>
      <c r="E165" t="s" s="11">
        <v>787</v>
      </c>
      <c r="F165" t="s" s="11">
        <v>788</v>
      </c>
      <c r="G165" s="13"/>
      <c r="H165" s="12"/>
      <c r="I165" s="12"/>
      <c r="J165" t="s" s="11">
        <v>789</v>
      </c>
      <c r="K165" s="8"/>
      <c r="L165" s="9"/>
      <c r="M165" s="10"/>
    </row>
    <row r="166" ht="20.05" customHeight="1">
      <c r="A166" t="s" s="11">
        <v>790</v>
      </c>
      <c r="B166" t="s" s="11">
        <v>558</v>
      </c>
      <c r="C166" t="s" s="11">
        <v>779</v>
      </c>
      <c r="D166" t="s" s="11">
        <v>791</v>
      </c>
      <c r="E166" t="s" s="11">
        <v>782</v>
      </c>
      <c r="F166" t="s" s="11">
        <v>792</v>
      </c>
      <c r="G166" s="13"/>
      <c r="H166" s="12"/>
      <c r="I166" s="12"/>
      <c r="J166" t="s" s="11">
        <v>789</v>
      </c>
      <c r="K166" s="8"/>
      <c r="L166" s="9"/>
      <c r="M166" s="10"/>
    </row>
    <row r="167" ht="20.05" customHeight="1">
      <c r="A167" t="s" s="11">
        <v>793</v>
      </c>
      <c r="B167" t="s" s="11">
        <v>572</v>
      </c>
      <c r="C167" t="s" s="11">
        <v>782</v>
      </c>
      <c r="D167" t="s" s="11">
        <v>794</v>
      </c>
      <c r="E167" t="s" s="11">
        <v>795</v>
      </c>
      <c r="F167" t="s" s="11">
        <v>796</v>
      </c>
      <c r="G167" s="12"/>
      <c r="H167" s="12"/>
      <c r="I167" s="12"/>
      <c r="J167" s="12"/>
      <c r="K167" s="8"/>
      <c r="L167" s="9"/>
      <c r="M167" s="10"/>
    </row>
    <row r="168" ht="20.05" customHeight="1">
      <c r="A168" t="s" s="11">
        <v>797</v>
      </c>
      <c r="B168" t="s" s="11">
        <v>558</v>
      </c>
      <c r="C168" t="s" s="11">
        <v>798</v>
      </c>
      <c r="D168" t="s" s="11">
        <v>799</v>
      </c>
      <c r="E168" t="s" s="11">
        <v>800</v>
      </c>
      <c r="F168" t="s" s="11">
        <v>801</v>
      </c>
      <c r="G168" s="12"/>
      <c r="H168" s="12"/>
      <c r="I168" s="12"/>
      <c r="J168" s="12"/>
      <c r="K168" s="8"/>
      <c r="L168" s="9"/>
      <c r="M168" s="10"/>
    </row>
    <row r="169" ht="20.05" customHeight="1">
      <c r="A169" t="s" s="11">
        <v>797</v>
      </c>
      <c r="B169" t="s" s="11">
        <v>558</v>
      </c>
      <c r="C169" t="s" s="11">
        <v>802</v>
      </c>
      <c r="D169" t="s" s="11">
        <v>783</v>
      </c>
      <c r="E169" t="s" s="11">
        <v>803</v>
      </c>
      <c r="F169" t="s" s="11">
        <v>804</v>
      </c>
      <c r="G169" s="12"/>
      <c r="H169" s="12"/>
      <c r="I169" s="12"/>
      <c r="J169" s="12"/>
      <c r="K169" s="8"/>
      <c r="L169" s="9"/>
      <c r="M169" s="10"/>
    </row>
    <row r="170" ht="20.05" customHeight="1">
      <c r="A170" t="s" s="11">
        <v>805</v>
      </c>
      <c r="B170" t="s" s="11">
        <v>567</v>
      </c>
      <c r="C170" t="s" s="11">
        <v>806</v>
      </c>
      <c r="D170" t="s" s="11">
        <v>807</v>
      </c>
      <c r="E170" t="s" s="11">
        <v>808</v>
      </c>
      <c r="F170" t="s" s="11">
        <v>809</v>
      </c>
      <c r="G170" s="12"/>
      <c r="H170" s="12"/>
      <c r="I170" s="12"/>
      <c r="J170" s="12"/>
      <c r="K170" s="8"/>
      <c r="L170" s="9"/>
      <c r="M170" s="10"/>
    </row>
    <row r="171" ht="20.05" customHeight="1">
      <c r="A171" t="s" s="11">
        <v>810</v>
      </c>
      <c r="B171" t="s" s="11">
        <v>572</v>
      </c>
      <c r="C171" t="s" s="11">
        <v>811</v>
      </c>
      <c r="D171" t="s" s="11">
        <v>717</v>
      </c>
      <c r="E171" t="s" s="11">
        <v>812</v>
      </c>
      <c r="F171" t="s" s="11">
        <v>813</v>
      </c>
      <c r="G171" s="12"/>
      <c r="H171" s="12"/>
      <c r="I171" s="12"/>
      <c r="J171" s="12"/>
      <c r="K171" s="8"/>
      <c r="L171" s="9"/>
      <c r="M171" s="10"/>
    </row>
    <row r="172" ht="20.05" customHeight="1">
      <c r="A172" t="s" s="11">
        <v>814</v>
      </c>
      <c r="B172" t="s" s="11">
        <v>552</v>
      </c>
      <c r="C172" t="s" s="11">
        <v>815</v>
      </c>
      <c r="D172" t="s" s="11">
        <v>816</v>
      </c>
      <c r="E172" t="s" s="11">
        <v>817</v>
      </c>
      <c r="F172" t="s" s="11">
        <v>818</v>
      </c>
      <c r="G172" s="12"/>
      <c r="H172" s="12"/>
      <c r="I172" s="12"/>
      <c r="J172" s="12"/>
      <c r="K172" s="8"/>
      <c r="L172" s="9"/>
      <c r="M172" s="10"/>
    </row>
    <row r="173" ht="20.05" customHeight="1">
      <c r="A173" t="s" s="11">
        <v>819</v>
      </c>
      <c r="B173" t="s" s="11">
        <v>577</v>
      </c>
      <c r="C173" t="s" s="11">
        <v>820</v>
      </c>
      <c r="D173" t="s" s="11">
        <v>818</v>
      </c>
      <c r="E173" t="s" s="11">
        <v>821</v>
      </c>
      <c r="F173" t="s" s="11">
        <v>822</v>
      </c>
      <c r="G173" s="12"/>
      <c r="H173" s="12"/>
      <c r="I173" s="12"/>
      <c r="J173" s="12"/>
      <c r="K173" s="8"/>
      <c r="L173" s="9"/>
      <c r="M173" s="10"/>
    </row>
    <row r="174" ht="20.05" customHeight="1">
      <c r="A174" t="s" s="11">
        <v>823</v>
      </c>
      <c r="B174" t="s" s="11">
        <v>577</v>
      </c>
      <c r="C174" t="s" s="11">
        <v>824</v>
      </c>
      <c r="D174" t="s" s="11">
        <v>825</v>
      </c>
      <c r="E174" t="s" s="11">
        <v>826</v>
      </c>
      <c r="F174" t="s" s="11">
        <v>827</v>
      </c>
      <c r="G174" s="12"/>
      <c r="H174" s="12"/>
      <c r="I174" s="12"/>
      <c r="J174" s="12"/>
      <c r="K174" s="8"/>
      <c r="L174" s="9"/>
      <c r="M174" s="10"/>
    </row>
    <row r="175" ht="20.05" customHeight="1">
      <c r="A175" t="s" s="11">
        <v>828</v>
      </c>
      <c r="B175" t="s" s="11">
        <v>572</v>
      </c>
      <c r="C175" t="s" s="11">
        <v>829</v>
      </c>
      <c r="D175" t="s" s="11">
        <v>830</v>
      </c>
      <c r="E175" t="s" s="11">
        <v>831</v>
      </c>
      <c r="F175" t="s" s="11">
        <v>832</v>
      </c>
      <c r="G175" s="12"/>
      <c r="H175" s="12"/>
      <c r="I175" s="12"/>
      <c r="J175" s="12"/>
      <c r="K175" s="8"/>
      <c r="L175" s="9"/>
      <c r="M175" s="10"/>
    </row>
    <row r="176" ht="20.05" customHeight="1">
      <c r="A176" t="s" s="11">
        <v>833</v>
      </c>
      <c r="B176" t="s" s="11">
        <v>630</v>
      </c>
      <c r="C176" t="s" s="11">
        <v>745</v>
      </c>
      <c r="D176" t="s" s="11">
        <v>834</v>
      </c>
      <c r="E176" t="s" s="11">
        <v>835</v>
      </c>
      <c r="F176" t="s" s="11">
        <v>836</v>
      </c>
      <c r="G176" s="12"/>
      <c r="H176" s="12"/>
      <c r="I176" s="12"/>
      <c r="J176" s="12"/>
      <c r="K176" s="8"/>
      <c r="L176" s="9"/>
      <c r="M176" s="10"/>
    </row>
    <row r="177" ht="20.05" customHeight="1">
      <c r="A177" t="s" s="11">
        <v>837</v>
      </c>
      <c r="B177" t="s" s="11">
        <v>558</v>
      </c>
      <c r="C177" t="s" s="11">
        <v>838</v>
      </c>
      <c r="D177" t="s" s="11">
        <v>839</v>
      </c>
      <c r="E177" t="s" s="11">
        <v>840</v>
      </c>
      <c r="F177" t="s" s="11">
        <v>841</v>
      </c>
      <c r="G177" s="12"/>
      <c r="H177" s="12"/>
      <c r="I177" s="12"/>
      <c r="J177" s="12"/>
      <c r="K177" s="8"/>
      <c r="L177" s="9"/>
      <c r="M177" s="10"/>
    </row>
    <row r="178" ht="20.05" customHeight="1">
      <c r="A178" t="s" s="11">
        <v>842</v>
      </c>
      <c r="B178" t="s" s="11">
        <v>558</v>
      </c>
      <c r="C178" t="s" s="11">
        <v>843</v>
      </c>
      <c r="D178" t="s" s="11">
        <v>844</v>
      </c>
      <c r="E178" t="s" s="11">
        <v>845</v>
      </c>
      <c r="F178" t="s" s="11">
        <v>846</v>
      </c>
      <c r="G178" s="12"/>
      <c r="H178" s="12"/>
      <c r="I178" s="12"/>
      <c r="J178" s="12"/>
      <c r="K178" s="8"/>
      <c r="L178" s="9"/>
      <c r="M178" s="10"/>
    </row>
    <row r="179" ht="20.05" customHeight="1">
      <c r="A179" t="s" s="11">
        <v>847</v>
      </c>
      <c r="B179" t="s" s="11">
        <v>572</v>
      </c>
      <c r="C179" t="s" s="11">
        <v>848</v>
      </c>
      <c r="D179" t="s" s="11">
        <v>849</v>
      </c>
      <c r="E179" t="s" s="11">
        <v>850</v>
      </c>
      <c r="F179" t="s" s="11">
        <v>851</v>
      </c>
      <c r="G179" s="12"/>
      <c r="H179" s="12"/>
      <c r="I179" s="12"/>
      <c r="J179" s="12"/>
      <c r="K179" s="8"/>
      <c r="L179" s="9"/>
      <c r="M179" s="10"/>
    </row>
    <row r="180" ht="20.05" customHeight="1">
      <c r="A180" t="s" s="11">
        <v>852</v>
      </c>
      <c r="B180" t="s" s="11">
        <v>552</v>
      </c>
      <c r="C180" t="s" s="11">
        <v>853</v>
      </c>
      <c r="D180" t="s" s="11">
        <v>854</v>
      </c>
      <c r="E180" t="s" s="11">
        <v>855</v>
      </c>
      <c r="F180" t="s" s="11">
        <v>856</v>
      </c>
      <c r="G180" s="12"/>
      <c r="H180" s="12"/>
      <c r="I180" s="12"/>
      <c r="J180" s="12"/>
      <c r="K180" s="8"/>
      <c r="L180" s="9"/>
      <c r="M180" s="10"/>
    </row>
    <row r="181" ht="20.05" customHeight="1">
      <c r="A181" t="s" s="11">
        <v>857</v>
      </c>
      <c r="B181" t="s" s="11">
        <v>572</v>
      </c>
      <c r="C181" t="s" s="11">
        <v>858</v>
      </c>
      <c r="D181" t="s" s="11">
        <v>859</v>
      </c>
      <c r="E181" t="s" s="11">
        <v>860</v>
      </c>
      <c r="F181" t="s" s="11">
        <v>861</v>
      </c>
      <c r="G181" s="12"/>
      <c r="H181" s="12"/>
      <c r="I181" s="12"/>
      <c r="J181" s="12"/>
      <c r="K181" s="8"/>
      <c r="L181" s="9"/>
      <c r="M181" s="10"/>
    </row>
    <row r="182" ht="20.05" customHeight="1">
      <c r="A182" t="s" s="11">
        <v>862</v>
      </c>
      <c r="B182" t="s" s="11">
        <v>577</v>
      </c>
      <c r="C182" t="s" s="11">
        <v>863</v>
      </c>
      <c r="D182" t="s" s="11">
        <v>864</v>
      </c>
      <c r="E182" t="s" s="11">
        <v>865</v>
      </c>
      <c r="F182" t="s" s="11">
        <v>866</v>
      </c>
      <c r="G182" s="12"/>
      <c r="H182" s="12"/>
      <c r="I182" s="12"/>
      <c r="J182" s="12"/>
      <c r="K182" s="8"/>
      <c r="L182" s="9"/>
      <c r="M182" s="10"/>
    </row>
    <row r="183" ht="20.05" customHeight="1">
      <c r="A183" t="s" s="11">
        <v>862</v>
      </c>
      <c r="B183" t="s" s="11">
        <v>558</v>
      </c>
      <c r="C183" t="s" s="11">
        <v>867</v>
      </c>
      <c r="D183" t="s" s="11">
        <v>849</v>
      </c>
      <c r="E183" t="s" s="11">
        <v>706</v>
      </c>
      <c r="F183" t="s" s="11">
        <v>868</v>
      </c>
      <c r="G183" s="12"/>
      <c r="H183" s="12"/>
      <c r="I183" s="12"/>
      <c r="J183" s="12"/>
      <c r="K183" s="8"/>
      <c r="L183" s="9"/>
      <c r="M183" s="10"/>
    </row>
    <row r="184" ht="20.05" customHeight="1">
      <c r="A184" t="s" s="11">
        <v>869</v>
      </c>
      <c r="B184" t="s" s="11">
        <v>552</v>
      </c>
      <c r="C184" t="s" s="11">
        <v>870</v>
      </c>
      <c r="D184" t="s" s="11">
        <v>859</v>
      </c>
      <c r="E184" t="s" s="11">
        <v>871</v>
      </c>
      <c r="F184" t="s" s="11">
        <v>712</v>
      </c>
      <c r="G184" s="13"/>
      <c r="H184" s="12"/>
      <c r="I184" s="12"/>
      <c r="J184" t="s" s="11">
        <v>872</v>
      </c>
      <c r="K184" s="8"/>
      <c r="L184" s="9"/>
      <c r="M184" s="10"/>
    </row>
    <row r="185" ht="20.05" customHeight="1">
      <c r="A185" t="s" s="11">
        <v>873</v>
      </c>
      <c r="B185" t="s" s="11">
        <v>577</v>
      </c>
      <c r="C185" t="s" s="11">
        <v>874</v>
      </c>
      <c r="D185" t="s" s="11">
        <v>875</v>
      </c>
      <c r="E185" t="s" s="11">
        <v>876</v>
      </c>
      <c r="F185" t="s" s="11">
        <v>877</v>
      </c>
      <c r="G185" s="12"/>
      <c r="H185" s="12"/>
      <c r="I185" s="12"/>
      <c r="J185" s="12"/>
      <c r="K185" s="8"/>
      <c r="L185" s="9"/>
      <c r="M185" s="10"/>
    </row>
    <row r="186" ht="20.05" customHeight="1">
      <c r="A186" t="s" s="11">
        <v>878</v>
      </c>
      <c r="B186" t="s" s="11">
        <v>572</v>
      </c>
      <c r="C186" t="s" s="11">
        <v>879</v>
      </c>
      <c r="D186" t="s" s="11">
        <v>880</v>
      </c>
      <c r="E186" t="s" s="11">
        <v>881</v>
      </c>
      <c r="F186" t="s" s="11">
        <v>882</v>
      </c>
      <c r="G186" s="12"/>
      <c r="H186" s="12"/>
      <c r="I186" s="12"/>
      <c r="J186" s="12"/>
      <c r="K186" s="8"/>
      <c r="L186" s="9"/>
      <c r="M186" s="10"/>
    </row>
    <row r="187" ht="20.05" customHeight="1">
      <c r="A187" t="s" s="11">
        <v>883</v>
      </c>
      <c r="B187" t="s" s="11">
        <v>552</v>
      </c>
      <c r="C187" t="s" s="11">
        <v>884</v>
      </c>
      <c r="D187" t="s" s="11">
        <v>885</v>
      </c>
      <c r="E187" t="s" s="11">
        <v>886</v>
      </c>
      <c r="F187" t="s" s="11">
        <v>887</v>
      </c>
      <c r="G187" s="13"/>
      <c r="H187" s="12"/>
      <c r="I187" s="12"/>
      <c r="J187" t="s" s="11">
        <v>888</v>
      </c>
      <c r="K187" s="8"/>
      <c r="L187" s="9"/>
      <c r="M187" s="10"/>
    </row>
    <row r="188" ht="20.05" customHeight="1">
      <c r="A188" t="s" s="11">
        <v>889</v>
      </c>
      <c r="B188" t="s" s="11">
        <v>890</v>
      </c>
      <c r="C188" t="s" s="11">
        <v>891</v>
      </c>
      <c r="D188" t="s" s="11">
        <v>892</v>
      </c>
      <c r="E188" t="s" s="11">
        <v>893</v>
      </c>
      <c r="F188" t="s" s="11">
        <v>894</v>
      </c>
      <c r="G188" s="13"/>
      <c r="H188" s="12"/>
      <c r="I188" s="12"/>
      <c r="J188" t="s" s="11">
        <v>888</v>
      </c>
      <c r="K188" s="8"/>
      <c r="L188" s="9"/>
      <c r="M188" s="10"/>
    </row>
    <row r="189" ht="20.05" customHeight="1">
      <c r="A189" t="s" s="11">
        <v>895</v>
      </c>
      <c r="B189" t="s" s="11">
        <v>558</v>
      </c>
      <c r="C189" t="s" s="11">
        <v>896</v>
      </c>
      <c r="D189" t="s" s="11">
        <v>897</v>
      </c>
      <c r="E189" t="s" s="11">
        <v>898</v>
      </c>
      <c r="F189" t="s" s="11">
        <v>899</v>
      </c>
      <c r="G189" s="13"/>
      <c r="H189" s="12"/>
      <c r="I189" s="12"/>
      <c r="J189" s="12"/>
      <c r="K189" s="8"/>
      <c r="L189" s="9"/>
      <c r="M189" s="10"/>
    </row>
    <row r="190" ht="20.05" customHeight="1">
      <c r="A190" t="s" s="11">
        <v>900</v>
      </c>
      <c r="B190" t="s" s="11">
        <v>577</v>
      </c>
      <c r="C190" t="s" s="11">
        <v>901</v>
      </c>
      <c r="D190" t="s" s="11">
        <v>902</v>
      </c>
      <c r="E190" t="s" s="11">
        <v>903</v>
      </c>
      <c r="F190" t="s" s="11">
        <v>904</v>
      </c>
      <c r="G190" s="13"/>
      <c r="H190" s="12"/>
      <c r="I190" s="12"/>
      <c r="J190" t="s" s="11">
        <v>888</v>
      </c>
      <c r="K190" s="8"/>
      <c r="L190" s="9"/>
      <c r="M190" s="10"/>
    </row>
    <row r="191" ht="20.05" customHeight="1">
      <c r="A191" t="s" s="11">
        <v>905</v>
      </c>
      <c r="B191" t="s" s="11">
        <v>577</v>
      </c>
      <c r="C191" t="s" s="11">
        <v>906</v>
      </c>
      <c r="D191" t="s" s="11">
        <v>907</v>
      </c>
      <c r="E191" t="s" s="11">
        <v>908</v>
      </c>
      <c r="F191" t="s" s="11">
        <v>618</v>
      </c>
      <c r="G191" s="13"/>
      <c r="H191" s="12"/>
      <c r="I191" s="12"/>
      <c r="J191" t="s" s="11">
        <v>909</v>
      </c>
      <c r="K191" s="8"/>
      <c r="L191" s="9"/>
      <c r="M191" s="10"/>
    </row>
    <row r="192" ht="20.05" customHeight="1">
      <c r="A192" s="12"/>
      <c r="B192" s="12"/>
      <c r="C192" s="12"/>
      <c r="D192" s="12"/>
      <c r="E192" s="12"/>
      <c r="F192" s="12"/>
      <c r="G192" s="13"/>
      <c r="H192" s="12"/>
      <c r="I192" s="12"/>
      <c r="J192" s="12"/>
      <c r="K192" s="8"/>
      <c r="L192" s="9"/>
      <c r="M192" s="10"/>
    </row>
    <row r="193" ht="20.05" customHeight="1">
      <c r="A193" s="12"/>
      <c r="B193" s="12"/>
      <c r="C193" s="12"/>
      <c r="D193" s="12"/>
      <c r="E193" s="12"/>
      <c r="F193" s="12"/>
      <c r="G193" s="13"/>
      <c r="H193" s="12"/>
      <c r="I193" s="12"/>
      <c r="J193" s="12"/>
      <c r="K193" s="14"/>
      <c r="L193" s="15"/>
      <c r="M193" s="16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M234"/>
  <sheetViews>
    <sheetView workbookViewId="0" showGridLines="0" defaultGridColor="1"/>
  </sheetViews>
  <sheetFormatPr defaultColWidth="16.3333" defaultRowHeight="19.9" customHeight="1" outlineLevelRow="0" outlineLevelCol="0"/>
  <cols>
    <col min="1" max="1" width="12" style="17" customWidth="1"/>
    <col min="2" max="2" width="7.85156" style="17" customWidth="1"/>
    <col min="3" max="3" width="65.5" style="17" customWidth="1"/>
    <col min="4" max="4" width="58.5" style="17" customWidth="1"/>
    <col min="5" max="5" width="54.8516" style="17" customWidth="1"/>
    <col min="6" max="6" width="44.3516" style="17" customWidth="1"/>
    <col min="7" max="9" width="19.3516" style="17" customWidth="1"/>
    <col min="10" max="10" width="49.3516" style="17" customWidth="1"/>
    <col min="11" max="13" width="16.3516" style="17" customWidth="1"/>
    <col min="14" max="16384" width="16.3516" style="17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"/>
      <c r="L1" s="4"/>
      <c r="M1" s="5"/>
    </row>
    <row r="2" ht="20.25" customHeight="1">
      <c r="A2" t="s" s="6">
        <v>910</v>
      </c>
      <c r="B2" t="s" s="6">
        <v>577</v>
      </c>
      <c r="C2" t="s" s="6">
        <v>911</v>
      </c>
      <c r="D2" t="s" s="6">
        <v>912</v>
      </c>
      <c r="E2" t="s" s="6">
        <v>913</v>
      </c>
      <c r="F2" t="s" s="6">
        <v>914</v>
      </c>
      <c r="G2" t="s" s="6">
        <v>915</v>
      </c>
      <c r="H2" t="s" s="6">
        <v>916</v>
      </c>
      <c r="I2" s="7"/>
      <c r="J2" s="7"/>
      <c r="K2" s="8"/>
      <c r="L2" s="9"/>
      <c r="M2" s="10"/>
    </row>
    <row r="3" ht="20.05" customHeight="1">
      <c r="A3" t="s" s="11">
        <v>917</v>
      </c>
      <c r="B3" t="s" s="11">
        <v>890</v>
      </c>
      <c r="C3" t="s" s="11">
        <v>918</v>
      </c>
      <c r="D3" t="s" s="11">
        <v>919</v>
      </c>
      <c r="E3" t="s" s="11">
        <v>920</v>
      </c>
      <c r="F3" t="s" s="11">
        <v>921</v>
      </c>
      <c r="G3" s="12"/>
      <c r="H3" s="12"/>
      <c r="I3" s="12"/>
      <c r="J3" s="12"/>
      <c r="K3" s="8"/>
      <c r="L3" s="9"/>
      <c r="M3" s="10"/>
    </row>
    <row r="4" ht="20.05" customHeight="1">
      <c r="A4" t="s" s="11">
        <v>922</v>
      </c>
      <c r="B4" t="s" s="11">
        <v>552</v>
      </c>
      <c r="C4" t="s" s="11">
        <v>923</v>
      </c>
      <c r="D4" t="s" s="11">
        <v>924</v>
      </c>
      <c r="E4" t="s" s="11">
        <v>925</v>
      </c>
      <c r="F4" t="s" s="11">
        <v>926</v>
      </c>
      <c r="G4" s="12"/>
      <c r="H4" s="12"/>
      <c r="I4" s="12"/>
      <c r="J4" s="12"/>
      <c r="K4" s="8"/>
      <c r="L4" s="9"/>
      <c r="M4" s="10"/>
    </row>
    <row r="5" ht="20.05" customHeight="1">
      <c r="A5" t="s" s="11">
        <v>927</v>
      </c>
      <c r="B5" t="s" s="11">
        <v>552</v>
      </c>
      <c r="C5" t="s" s="11">
        <v>928</v>
      </c>
      <c r="D5" t="s" s="11">
        <v>929</v>
      </c>
      <c r="E5" t="s" s="11">
        <v>930</v>
      </c>
      <c r="F5" t="s" s="11">
        <v>931</v>
      </c>
      <c r="G5" t="s" s="11">
        <v>932</v>
      </c>
      <c r="H5" s="13"/>
      <c r="I5" s="12"/>
      <c r="J5" t="s" s="11">
        <v>933</v>
      </c>
      <c r="K5" s="8"/>
      <c r="L5" s="9"/>
      <c r="M5" s="10"/>
    </row>
    <row r="6" ht="20.05" customHeight="1">
      <c r="A6" t="s" s="11">
        <v>934</v>
      </c>
      <c r="B6" t="s" s="11">
        <v>572</v>
      </c>
      <c r="C6" t="s" s="11">
        <v>935</v>
      </c>
      <c r="D6" t="s" s="11">
        <v>936</v>
      </c>
      <c r="E6" t="s" s="11">
        <v>937</v>
      </c>
      <c r="F6" t="s" s="11">
        <v>938</v>
      </c>
      <c r="G6" s="12"/>
      <c r="H6" s="12"/>
      <c r="I6" s="12"/>
      <c r="J6" s="12"/>
      <c r="K6" s="8"/>
      <c r="L6" s="9"/>
      <c r="M6" s="10"/>
    </row>
    <row r="7" ht="20.05" customHeight="1">
      <c r="A7" t="s" s="11">
        <v>939</v>
      </c>
      <c r="B7" t="s" s="11">
        <v>577</v>
      </c>
      <c r="C7" t="s" s="11">
        <v>940</v>
      </c>
      <c r="D7" t="s" s="11">
        <v>941</v>
      </c>
      <c r="E7" t="s" s="11">
        <v>942</v>
      </c>
      <c r="F7" t="s" s="11">
        <v>943</v>
      </c>
      <c r="G7" s="12"/>
      <c r="H7" s="12"/>
      <c r="I7" s="12"/>
      <c r="J7" s="12"/>
      <c r="K7" s="8"/>
      <c r="L7" s="9"/>
      <c r="M7" s="10"/>
    </row>
    <row r="8" ht="20.05" customHeight="1">
      <c r="A8" t="s" s="11">
        <v>944</v>
      </c>
      <c r="B8" t="s" s="11">
        <v>577</v>
      </c>
      <c r="C8" t="s" s="11">
        <v>945</v>
      </c>
      <c r="D8" t="s" s="11">
        <v>946</v>
      </c>
      <c r="E8" t="s" s="11">
        <v>947</v>
      </c>
      <c r="F8" t="s" s="11">
        <v>948</v>
      </c>
      <c r="G8" t="s" s="11">
        <v>949</v>
      </c>
      <c r="H8" t="s" s="11">
        <v>950</v>
      </c>
      <c r="I8" s="12"/>
      <c r="J8" s="12"/>
      <c r="K8" s="8"/>
      <c r="L8" s="9"/>
      <c r="M8" s="10"/>
    </row>
    <row r="9" ht="20.05" customHeight="1">
      <c r="A9" t="s" s="11">
        <v>951</v>
      </c>
      <c r="B9" t="s" s="11">
        <v>572</v>
      </c>
      <c r="C9" t="s" s="11">
        <v>952</v>
      </c>
      <c r="D9" t="s" s="11">
        <v>953</v>
      </c>
      <c r="E9" t="s" s="11">
        <v>954</v>
      </c>
      <c r="F9" t="s" s="11">
        <v>955</v>
      </c>
      <c r="G9" s="12"/>
      <c r="H9" s="12"/>
      <c r="I9" s="12"/>
      <c r="J9" s="12"/>
      <c r="K9" s="8"/>
      <c r="L9" s="9"/>
      <c r="M9" s="10"/>
    </row>
    <row r="10" ht="20.05" customHeight="1">
      <c r="A10" t="s" s="11">
        <v>956</v>
      </c>
      <c r="B10" t="s" s="11">
        <v>577</v>
      </c>
      <c r="C10" t="s" s="11">
        <v>957</v>
      </c>
      <c r="D10" t="s" s="11">
        <v>958</v>
      </c>
      <c r="E10" t="s" s="11">
        <v>959</v>
      </c>
      <c r="F10" t="s" s="11">
        <v>960</v>
      </c>
      <c r="G10" s="12"/>
      <c r="H10" s="12"/>
      <c r="I10" s="12"/>
      <c r="J10" t="s" s="11">
        <v>961</v>
      </c>
      <c r="K10" s="8"/>
      <c r="L10" s="9"/>
      <c r="M10" s="10"/>
    </row>
    <row r="11" ht="20.05" customHeight="1">
      <c r="A11" t="s" s="11">
        <v>962</v>
      </c>
      <c r="B11" t="s" s="11">
        <v>572</v>
      </c>
      <c r="C11" t="s" s="11">
        <v>963</v>
      </c>
      <c r="D11" t="s" s="11">
        <v>964</v>
      </c>
      <c r="E11" t="s" s="11">
        <v>965</v>
      </c>
      <c r="F11" t="s" s="11">
        <v>966</v>
      </c>
      <c r="G11" s="12"/>
      <c r="H11" s="12"/>
      <c r="I11" s="12"/>
      <c r="J11" s="12"/>
      <c r="K11" s="8"/>
      <c r="L11" s="9"/>
      <c r="M11" s="10"/>
    </row>
    <row r="12" ht="20.05" customHeight="1">
      <c r="A12" t="s" s="11">
        <v>967</v>
      </c>
      <c r="B12" t="s" s="11">
        <v>558</v>
      </c>
      <c r="C12" t="s" s="11">
        <v>968</v>
      </c>
      <c r="D12" t="s" s="11">
        <v>969</v>
      </c>
      <c r="E12" t="s" s="11">
        <v>954</v>
      </c>
      <c r="F12" t="s" s="11">
        <v>970</v>
      </c>
      <c r="G12" s="12"/>
      <c r="H12" s="12"/>
      <c r="I12" s="12"/>
      <c r="J12" s="12"/>
      <c r="K12" s="8"/>
      <c r="L12" s="9"/>
      <c r="M12" s="10"/>
    </row>
    <row r="13" ht="20.05" customHeight="1">
      <c r="A13" t="s" s="11">
        <v>971</v>
      </c>
      <c r="B13" t="s" s="11">
        <v>572</v>
      </c>
      <c r="C13" t="s" s="11">
        <v>972</v>
      </c>
      <c r="D13" t="s" s="11">
        <v>973</v>
      </c>
      <c r="E13" t="s" s="11">
        <v>974</v>
      </c>
      <c r="F13" t="s" s="11">
        <v>975</v>
      </c>
      <c r="G13" s="12"/>
      <c r="H13" s="12"/>
      <c r="I13" s="12"/>
      <c r="J13" s="12"/>
      <c r="K13" s="8"/>
      <c r="L13" s="9"/>
      <c r="M13" s="10"/>
    </row>
    <row r="14" ht="20.05" customHeight="1">
      <c r="A14" t="s" s="11">
        <v>976</v>
      </c>
      <c r="B14" t="s" s="11">
        <v>558</v>
      </c>
      <c r="C14" t="s" s="11">
        <v>977</v>
      </c>
      <c r="D14" t="s" s="11">
        <v>978</v>
      </c>
      <c r="E14" s="12"/>
      <c r="F14" s="12"/>
      <c r="G14" s="12"/>
      <c r="H14" s="12"/>
      <c r="I14" s="12"/>
      <c r="J14" t="s" s="11">
        <v>961</v>
      </c>
      <c r="K14" s="8"/>
      <c r="L14" s="9"/>
      <c r="M14" s="10"/>
    </row>
    <row r="15" ht="20.05" customHeight="1">
      <c r="A15" t="s" s="11">
        <v>979</v>
      </c>
      <c r="B15" t="s" s="11">
        <v>586</v>
      </c>
      <c r="C15" t="s" s="11">
        <v>980</v>
      </c>
      <c r="D15" t="s" s="11">
        <v>981</v>
      </c>
      <c r="E15" t="s" s="11">
        <v>982</v>
      </c>
      <c r="F15" t="s" s="11">
        <v>983</v>
      </c>
      <c r="G15" s="13"/>
      <c r="H15" s="12"/>
      <c r="I15" s="12"/>
      <c r="J15" t="s" s="11">
        <v>984</v>
      </c>
      <c r="K15" s="8"/>
      <c r="L15" s="9"/>
      <c r="M15" s="10"/>
    </row>
    <row r="16" ht="20.05" customHeight="1">
      <c r="A16" t="s" s="11">
        <v>985</v>
      </c>
      <c r="B16" t="s" s="11">
        <v>552</v>
      </c>
      <c r="C16" t="s" s="11">
        <v>986</v>
      </c>
      <c r="D16" t="s" s="11">
        <v>987</v>
      </c>
      <c r="E16" t="s" s="11">
        <v>988</v>
      </c>
      <c r="F16" t="s" s="11">
        <v>989</v>
      </c>
      <c r="G16" s="12"/>
      <c r="H16" s="12"/>
      <c r="I16" s="12"/>
      <c r="J16" s="12"/>
      <c r="K16" s="8"/>
      <c r="L16" s="9"/>
      <c r="M16" s="10"/>
    </row>
    <row r="17" ht="20.05" customHeight="1">
      <c r="A17" t="s" s="11">
        <v>990</v>
      </c>
      <c r="B17" t="s" s="11">
        <v>567</v>
      </c>
      <c r="C17" t="s" s="11">
        <v>991</v>
      </c>
      <c r="D17" t="s" s="11">
        <v>992</v>
      </c>
      <c r="E17" s="12"/>
      <c r="F17" s="12"/>
      <c r="G17" s="12"/>
      <c r="H17" s="12"/>
      <c r="I17" s="12"/>
      <c r="J17" s="12"/>
      <c r="K17" s="8"/>
      <c r="L17" s="9"/>
      <c r="M17" s="10"/>
    </row>
    <row r="18" ht="20.05" customHeight="1">
      <c r="A18" t="s" s="11">
        <v>993</v>
      </c>
      <c r="B18" t="s" s="11">
        <v>558</v>
      </c>
      <c r="C18" t="s" s="11">
        <v>994</v>
      </c>
      <c r="D18" t="s" s="11">
        <v>995</v>
      </c>
      <c r="E18" t="s" s="11">
        <v>996</v>
      </c>
      <c r="F18" s="13"/>
      <c r="G18" s="12"/>
      <c r="H18" s="12"/>
      <c r="I18" s="12"/>
      <c r="J18" t="s" s="11">
        <v>997</v>
      </c>
      <c r="K18" s="8"/>
      <c r="L18" s="9"/>
      <c r="M18" s="10"/>
    </row>
    <row r="19" ht="20.05" customHeight="1">
      <c r="A19" t="s" s="11">
        <v>993</v>
      </c>
      <c r="B19" t="s" s="11">
        <v>552</v>
      </c>
      <c r="C19" t="s" s="11">
        <v>998</v>
      </c>
      <c r="D19" t="s" s="11">
        <v>999</v>
      </c>
      <c r="E19" t="s" s="11">
        <v>996</v>
      </c>
      <c r="F19" s="13"/>
      <c r="G19" s="12"/>
      <c r="H19" s="12"/>
      <c r="I19" s="12"/>
      <c r="J19" t="s" s="11">
        <v>997</v>
      </c>
      <c r="K19" s="8"/>
      <c r="L19" s="9"/>
      <c r="M19" s="10"/>
    </row>
    <row r="20" ht="20.05" customHeight="1">
      <c r="A20" t="s" s="11">
        <v>1000</v>
      </c>
      <c r="B20" t="s" s="11">
        <v>558</v>
      </c>
      <c r="C20" t="s" s="11">
        <v>1001</v>
      </c>
      <c r="D20" t="s" s="11">
        <v>1002</v>
      </c>
      <c r="E20" t="s" s="11">
        <v>1003</v>
      </c>
      <c r="F20" t="s" s="11">
        <v>1004</v>
      </c>
      <c r="G20" t="s" s="11">
        <v>1005</v>
      </c>
      <c r="H20" s="12"/>
      <c r="I20" s="12"/>
      <c r="J20" s="12"/>
      <c r="K20" s="8"/>
      <c r="L20" s="9"/>
      <c r="M20" s="10"/>
    </row>
    <row r="21" ht="20.05" customHeight="1">
      <c r="A21" t="s" s="11">
        <v>1006</v>
      </c>
      <c r="B21" t="s" s="11">
        <v>577</v>
      </c>
      <c r="C21" t="s" s="11">
        <v>1007</v>
      </c>
      <c r="D21" t="s" s="11">
        <v>1008</v>
      </c>
      <c r="E21" t="s" s="11">
        <v>1009</v>
      </c>
      <c r="F21" t="s" s="11">
        <v>1010</v>
      </c>
      <c r="G21" t="s" s="11">
        <v>1011</v>
      </c>
      <c r="H21" t="s" s="11">
        <v>1012</v>
      </c>
      <c r="I21" s="12"/>
      <c r="J21" s="12"/>
      <c r="K21" s="8"/>
      <c r="L21" s="9"/>
      <c r="M21" s="10"/>
    </row>
    <row r="22" ht="20.05" customHeight="1">
      <c r="A22" t="s" s="11">
        <v>1013</v>
      </c>
      <c r="B22" t="s" s="11">
        <v>577</v>
      </c>
      <c r="C22" t="s" s="11">
        <v>1014</v>
      </c>
      <c r="D22" t="s" s="11">
        <v>1015</v>
      </c>
      <c r="E22" t="s" s="11">
        <v>954</v>
      </c>
      <c r="F22" t="s" s="11">
        <v>1016</v>
      </c>
      <c r="G22" s="12"/>
      <c r="H22" s="12"/>
      <c r="I22" s="12"/>
      <c r="J22" s="12"/>
      <c r="K22" s="8"/>
      <c r="L22" s="9"/>
      <c r="M22" s="10"/>
    </row>
    <row r="23" ht="20.05" customHeight="1">
      <c r="A23" t="s" s="11">
        <v>1017</v>
      </c>
      <c r="B23" t="s" s="11">
        <v>577</v>
      </c>
      <c r="C23" t="s" s="11">
        <v>1018</v>
      </c>
      <c r="D23" t="s" s="11">
        <v>1019</v>
      </c>
      <c r="E23" t="s" s="11">
        <v>1020</v>
      </c>
      <c r="F23" t="s" s="11">
        <v>1021</v>
      </c>
      <c r="G23" s="13"/>
      <c r="H23" s="12"/>
      <c r="I23" s="12"/>
      <c r="J23" t="s" s="11">
        <v>1022</v>
      </c>
      <c r="K23" s="8"/>
      <c r="L23" s="9"/>
      <c r="M23" s="10"/>
    </row>
    <row r="24" ht="20.05" customHeight="1">
      <c r="A24" t="s" s="11">
        <v>1023</v>
      </c>
      <c r="B24" t="s" s="11">
        <v>572</v>
      </c>
      <c r="C24" t="s" s="11">
        <v>1024</v>
      </c>
      <c r="D24" t="s" s="11">
        <v>1025</v>
      </c>
      <c r="E24" t="s" s="11">
        <v>1026</v>
      </c>
      <c r="F24" t="s" s="11">
        <v>1027</v>
      </c>
      <c r="G24" t="s" s="11">
        <v>1028</v>
      </c>
      <c r="H24" t="s" s="11">
        <v>1029</v>
      </c>
      <c r="I24" s="12"/>
      <c r="J24" s="12"/>
      <c r="K24" s="8"/>
      <c r="L24" s="9"/>
      <c r="M24" s="10"/>
    </row>
    <row r="25" ht="20.05" customHeight="1">
      <c r="A25" t="s" s="11">
        <v>1030</v>
      </c>
      <c r="B25" t="s" s="11">
        <v>552</v>
      </c>
      <c r="C25" t="s" s="11">
        <v>1031</v>
      </c>
      <c r="D25" t="s" s="11">
        <v>1032</v>
      </c>
      <c r="E25" t="s" s="11">
        <v>954</v>
      </c>
      <c r="F25" t="s" s="11">
        <v>1033</v>
      </c>
      <c r="G25" s="12"/>
      <c r="H25" s="12"/>
      <c r="I25" s="12"/>
      <c r="J25" s="12"/>
      <c r="K25" s="8"/>
      <c r="L25" s="9"/>
      <c r="M25" s="10"/>
    </row>
    <row r="26" ht="20.05" customHeight="1">
      <c r="A26" t="s" s="11">
        <v>1030</v>
      </c>
      <c r="B26" t="s" s="11">
        <v>552</v>
      </c>
      <c r="C26" t="s" s="11">
        <v>1034</v>
      </c>
      <c r="D26" t="s" s="11">
        <v>1035</v>
      </c>
      <c r="E26" t="s" s="11">
        <v>1036</v>
      </c>
      <c r="F26" t="s" s="11">
        <v>1037</v>
      </c>
      <c r="G26" t="s" s="11">
        <v>1038</v>
      </c>
      <c r="H26" t="s" s="11">
        <v>1039</v>
      </c>
      <c r="I26" s="13"/>
      <c r="J26" t="s" s="11">
        <v>1040</v>
      </c>
      <c r="K26" s="8"/>
      <c r="L26" s="9"/>
      <c r="M26" s="10"/>
    </row>
    <row r="27" ht="20.05" customHeight="1">
      <c r="A27" t="s" s="11">
        <v>1041</v>
      </c>
      <c r="B27" t="s" s="11">
        <v>572</v>
      </c>
      <c r="C27" t="s" s="11">
        <v>1042</v>
      </c>
      <c r="D27" t="s" s="11">
        <v>1043</v>
      </c>
      <c r="E27" t="s" s="11">
        <v>1044</v>
      </c>
      <c r="F27" t="s" s="11">
        <v>954</v>
      </c>
      <c r="G27" s="12"/>
      <c r="H27" s="12"/>
      <c r="I27" s="12"/>
      <c r="J27" s="12"/>
      <c r="K27" s="8"/>
      <c r="L27" s="9"/>
      <c r="M27" s="10"/>
    </row>
    <row r="28" ht="20.05" customHeight="1">
      <c r="A28" t="s" s="11">
        <v>1045</v>
      </c>
      <c r="B28" t="s" s="11">
        <v>630</v>
      </c>
      <c r="C28" t="s" s="11">
        <v>1046</v>
      </c>
      <c r="D28" t="s" s="11">
        <v>1047</v>
      </c>
      <c r="E28" t="s" s="11">
        <v>1048</v>
      </c>
      <c r="F28" t="s" s="11">
        <v>1049</v>
      </c>
      <c r="G28" s="12"/>
      <c r="H28" s="12"/>
      <c r="I28" s="12"/>
      <c r="J28" s="12"/>
      <c r="K28" s="8"/>
      <c r="L28" s="9"/>
      <c r="M28" s="10"/>
    </row>
    <row r="29" ht="20.05" customHeight="1">
      <c r="A29" t="s" s="11">
        <v>1050</v>
      </c>
      <c r="B29" t="s" s="11">
        <v>552</v>
      </c>
      <c r="C29" t="s" s="11">
        <v>1051</v>
      </c>
      <c r="D29" t="s" s="11">
        <v>1052</v>
      </c>
      <c r="E29" t="s" s="11">
        <v>1053</v>
      </c>
      <c r="F29" t="s" s="11">
        <v>1054</v>
      </c>
      <c r="G29" t="s" s="11">
        <v>1055</v>
      </c>
      <c r="H29" t="s" s="11">
        <v>1056</v>
      </c>
      <c r="I29" s="12"/>
      <c r="J29" s="12"/>
      <c r="K29" s="8"/>
      <c r="L29" s="9"/>
      <c r="M29" s="10"/>
    </row>
    <row r="30" ht="20.05" customHeight="1">
      <c r="A30" t="s" s="11">
        <v>1057</v>
      </c>
      <c r="B30" t="s" s="11">
        <v>577</v>
      </c>
      <c r="C30" t="s" s="11">
        <v>1058</v>
      </c>
      <c r="D30" t="s" s="11">
        <v>1059</v>
      </c>
      <c r="E30" t="s" s="11">
        <v>1060</v>
      </c>
      <c r="F30" t="s" s="11">
        <v>1061</v>
      </c>
      <c r="G30" s="12"/>
      <c r="H30" s="12"/>
      <c r="I30" s="12"/>
      <c r="J30" s="12"/>
      <c r="K30" s="8"/>
      <c r="L30" s="9"/>
      <c r="M30" s="10"/>
    </row>
    <row r="31" ht="20.05" customHeight="1">
      <c r="A31" t="s" s="11">
        <v>1062</v>
      </c>
      <c r="B31" t="s" s="11">
        <v>558</v>
      </c>
      <c r="C31" t="s" s="11">
        <v>1063</v>
      </c>
      <c r="D31" t="s" s="11">
        <v>1064</v>
      </c>
      <c r="E31" t="s" s="11">
        <v>1065</v>
      </c>
      <c r="F31" t="s" s="11">
        <v>1066</v>
      </c>
      <c r="G31" s="12"/>
      <c r="H31" s="12"/>
      <c r="I31" s="12"/>
      <c r="J31" s="12"/>
      <c r="K31" s="8"/>
      <c r="L31" s="9"/>
      <c r="M31" s="10"/>
    </row>
    <row r="32" ht="20.05" customHeight="1">
      <c r="A32" t="s" s="11">
        <v>1067</v>
      </c>
      <c r="B32" t="s" s="11">
        <v>577</v>
      </c>
      <c r="C32" t="s" s="11">
        <v>949</v>
      </c>
      <c r="D32" t="s" s="11">
        <v>1068</v>
      </c>
      <c r="E32" t="s" s="11">
        <v>1069</v>
      </c>
      <c r="F32" t="s" s="11">
        <v>1070</v>
      </c>
      <c r="G32" s="12"/>
      <c r="H32" s="12"/>
      <c r="I32" s="12"/>
      <c r="J32" s="12"/>
      <c r="K32" s="8"/>
      <c r="L32" s="9"/>
      <c r="M32" s="10"/>
    </row>
    <row r="33" ht="20.05" customHeight="1">
      <c r="A33" t="s" s="11">
        <v>1071</v>
      </c>
      <c r="B33" t="s" s="11">
        <v>572</v>
      </c>
      <c r="C33" t="s" s="11">
        <v>1072</v>
      </c>
      <c r="D33" t="s" s="11">
        <v>1073</v>
      </c>
      <c r="E33" t="s" s="11">
        <v>1074</v>
      </c>
      <c r="F33" t="s" s="11">
        <v>954</v>
      </c>
      <c r="G33" s="12"/>
      <c r="H33" s="12"/>
      <c r="I33" s="12"/>
      <c r="J33" s="12"/>
      <c r="K33" s="8"/>
      <c r="L33" s="9"/>
      <c r="M33" s="10"/>
    </row>
    <row r="34" ht="20.05" customHeight="1">
      <c r="A34" t="s" s="11">
        <v>1075</v>
      </c>
      <c r="B34" t="s" s="11">
        <v>577</v>
      </c>
      <c r="C34" t="s" s="11">
        <v>1076</v>
      </c>
      <c r="D34" t="s" s="11">
        <v>1077</v>
      </c>
      <c r="E34" t="s" s="11">
        <v>1078</v>
      </c>
      <c r="F34" t="s" s="11">
        <v>1079</v>
      </c>
      <c r="G34" s="12"/>
      <c r="H34" s="12"/>
      <c r="I34" s="12"/>
      <c r="J34" s="12"/>
      <c r="K34" s="8"/>
      <c r="L34" s="9"/>
      <c r="M34" s="10"/>
    </row>
    <row r="35" ht="20.05" customHeight="1">
      <c r="A35" t="s" s="11">
        <v>1080</v>
      </c>
      <c r="B35" t="s" s="11">
        <v>552</v>
      </c>
      <c r="C35" t="s" s="11">
        <v>1081</v>
      </c>
      <c r="D35" t="s" s="11">
        <v>948</v>
      </c>
      <c r="E35" t="s" s="11">
        <v>1082</v>
      </c>
      <c r="F35" t="s" s="11">
        <v>1083</v>
      </c>
      <c r="G35" t="s" s="11">
        <v>1084</v>
      </c>
      <c r="H35" t="s" s="11">
        <v>1085</v>
      </c>
      <c r="I35" s="12"/>
      <c r="J35" s="12"/>
      <c r="K35" s="8"/>
      <c r="L35" s="9"/>
      <c r="M35" s="10"/>
    </row>
    <row r="36" ht="20.05" customHeight="1">
      <c r="A36" t="s" s="11">
        <v>1086</v>
      </c>
      <c r="B36" t="s" s="11">
        <v>558</v>
      </c>
      <c r="C36" t="s" s="11">
        <v>1087</v>
      </c>
      <c r="D36" t="s" s="11">
        <v>1088</v>
      </c>
      <c r="E36" t="s" s="11">
        <v>1089</v>
      </c>
      <c r="F36" t="s" s="11">
        <v>1090</v>
      </c>
      <c r="G36" s="12"/>
      <c r="H36" s="12"/>
      <c r="I36" s="12"/>
      <c r="J36" s="12"/>
      <c r="K36" s="8"/>
      <c r="L36" s="9"/>
      <c r="M36" s="10"/>
    </row>
    <row r="37" ht="20.05" customHeight="1">
      <c r="A37" t="s" s="11">
        <v>1091</v>
      </c>
      <c r="B37" t="s" s="11">
        <v>577</v>
      </c>
      <c r="C37" t="s" s="11">
        <v>1092</v>
      </c>
      <c r="D37" t="s" s="11">
        <v>1093</v>
      </c>
      <c r="E37" t="s" s="11">
        <v>1089</v>
      </c>
      <c r="F37" t="s" s="11">
        <v>1094</v>
      </c>
      <c r="G37" s="13"/>
      <c r="H37" s="12"/>
      <c r="I37" s="12"/>
      <c r="J37" t="s" s="11">
        <v>1095</v>
      </c>
      <c r="K37" s="8"/>
      <c r="L37" s="9"/>
      <c r="M37" s="10"/>
    </row>
    <row r="38" ht="20.05" customHeight="1">
      <c r="A38" t="s" s="11">
        <v>602</v>
      </c>
      <c r="B38" t="s" s="11">
        <v>552</v>
      </c>
      <c r="C38" t="s" s="11">
        <v>603</v>
      </c>
      <c r="D38" t="s" s="11">
        <v>1096</v>
      </c>
      <c r="E38" t="s" s="11">
        <v>328</v>
      </c>
      <c r="F38" t="s" s="11">
        <v>605</v>
      </c>
      <c r="G38" s="13"/>
      <c r="H38" s="12"/>
      <c r="I38" s="12"/>
      <c r="J38" t="s" s="11">
        <v>1097</v>
      </c>
      <c r="K38" s="8"/>
      <c r="L38" s="9"/>
      <c r="M38" s="10"/>
    </row>
    <row r="39" ht="20.05" customHeight="1">
      <c r="A39" t="s" s="11">
        <v>1098</v>
      </c>
      <c r="B39" t="s" s="11">
        <v>552</v>
      </c>
      <c r="C39" t="s" s="11">
        <v>1099</v>
      </c>
      <c r="D39" t="s" s="11">
        <v>1100</v>
      </c>
      <c r="E39" t="s" s="11">
        <v>1101</v>
      </c>
      <c r="F39" t="s" s="11">
        <v>1102</v>
      </c>
      <c r="G39" s="12"/>
      <c r="H39" s="12"/>
      <c r="I39" s="12"/>
      <c r="J39" s="12"/>
      <c r="K39" s="8"/>
      <c r="L39" s="9"/>
      <c r="M39" s="10"/>
    </row>
    <row r="40" ht="20.05" customHeight="1">
      <c r="A40" t="s" s="11">
        <v>1103</v>
      </c>
      <c r="B40" t="s" s="11">
        <v>572</v>
      </c>
      <c r="C40" t="s" s="11">
        <v>1104</v>
      </c>
      <c r="D40" t="s" s="11">
        <v>1105</v>
      </c>
      <c r="E40" t="s" s="11">
        <v>1106</v>
      </c>
      <c r="F40" t="s" s="11">
        <v>1107</v>
      </c>
      <c r="G40" s="13"/>
      <c r="H40" s="12"/>
      <c r="I40" s="12"/>
      <c r="J40" t="s" s="11">
        <v>1108</v>
      </c>
      <c r="K40" s="8"/>
      <c r="L40" s="9"/>
      <c r="M40" s="10"/>
    </row>
    <row r="41" ht="20.05" customHeight="1">
      <c r="A41" t="s" s="11">
        <v>1109</v>
      </c>
      <c r="B41" t="s" s="11">
        <v>552</v>
      </c>
      <c r="C41" t="s" s="11">
        <v>1110</v>
      </c>
      <c r="D41" t="s" s="11">
        <v>1111</v>
      </c>
      <c r="E41" t="s" s="11">
        <v>1112</v>
      </c>
      <c r="F41" t="s" s="11">
        <v>1113</v>
      </c>
      <c r="G41" s="13"/>
      <c r="H41" s="12"/>
      <c r="I41" s="12"/>
      <c r="J41" t="s" s="11">
        <v>1114</v>
      </c>
      <c r="K41" s="8"/>
      <c r="L41" s="9"/>
      <c r="M41" s="10"/>
    </row>
    <row r="42" ht="20.05" customHeight="1">
      <c r="A42" t="s" s="11">
        <v>1115</v>
      </c>
      <c r="B42" t="s" s="11">
        <v>558</v>
      </c>
      <c r="C42" t="s" s="11">
        <v>1116</v>
      </c>
      <c r="D42" t="s" s="11">
        <v>1117</v>
      </c>
      <c r="E42" t="s" s="11">
        <v>1118</v>
      </c>
      <c r="F42" t="s" s="11">
        <v>1119</v>
      </c>
      <c r="G42" s="13"/>
      <c r="H42" s="12"/>
      <c r="I42" s="12"/>
      <c r="J42" t="s" s="11">
        <v>1120</v>
      </c>
      <c r="K42" s="8"/>
      <c r="L42" s="9"/>
      <c r="M42" s="10"/>
    </row>
    <row r="43" ht="20.05" customHeight="1">
      <c r="A43" t="s" s="11">
        <v>1121</v>
      </c>
      <c r="B43" t="s" s="11">
        <v>577</v>
      </c>
      <c r="C43" t="s" s="11">
        <v>1122</v>
      </c>
      <c r="D43" t="s" s="11">
        <v>1123</v>
      </c>
      <c r="E43" t="s" s="11">
        <v>1124</v>
      </c>
      <c r="F43" t="s" s="11">
        <v>1125</v>
      </c>
      <c r="G43" s="13"/>
      <c r="H43" s="12"/>
      <c r="I43" s="12"/>
      <c r="J43" t="s" s="11">
        <v>540</v>
      </c>
      <c r="K43" s="8"/>
      <c r="L43" s="9"/>
      <c r="M43" s="10"/>
    </row>
    <row r="44" ht="20.05" customHeight="1">
      <c r="A44" t="s" s="11">
        <v>1126</v>
      </c>
      <c r="B44" t="s" s="11">
        <v>577</v>
      </c>
      <c r="C44" t="s" s="11">
        <v>1127</v>
      </c>
      <c r="D44" t="s" s="11">
        <v>1128</v>
      </c>
      <c r="E44" t="s" s="11">
        <v>1129</v>
      </c>
      <c r="F44" t="s" s="11">
        <v>1130</v>
      </c>
      <c r="G44" s="12"/>
      <c r="H44" s="12"/>
      <c r="I44" s="12"/>
      <c r="J44" s="12"/>
      <c r="K44" s="8"/>
      <c r="L44" s="9"/>
      <c r="M44" s="10"/>
    </row>
    <row r="45" ht="20.05" customHeight="1">
      <c r="A45" t="s" s="11">
        <v>1131</v>
      </c>
      <c r="B45" t="s" s="11">
        <v>577</v>
      </c>
      <c r="C45" t="s" s="11">
        <v>1132</v>
      </c>
      <c r="D45" t="s" s="11">
        <v>1133</v>
      </c>
      <c r="E45" t="s" s="11">
        <v>1134</v>
      </c>
      <c r="F45" t="s" s="11">
        <v>954</v>
      </c>
      <c r="G45" s="12"/>
      <c r="H45" s="12"/>
      <c r="I45" s="12"/>
      <c r="J45" s="12"/>
      <c r="K45" s="8"/>
      <c r="L45" s="9"/>
      <c r="M45" s="10"/>
    </row>
    <row r="46" ht="20.05" customHeight="1">
      <c r="A46" t="s" s="11">
        <v>1135</v>
      </c>
      <c r="B46" t="s" s="11">
        <v>577</v>
      </c>
      <c r="C46" t="s" s="11">
        <v>1136</v>
      </c>
      <c r="D46" t="s" s="11">
        <v>1137</v>
      </c>
      <c r="E46" t="s" s="11">
        <v>1138</v>
      </c>
      <c r="F46" t="s" s="11">
        <v>1112</v>
      </c>
      <c r="G46" s="12"/>
      <c r="H46" s="12"/>
      <c r="I46" s="12"/>
      <c r="J46" s="12"/>
      <c r="K46" s="8"/>
      <c r="L46" s="9"/>
      <c r="M46" s="10"/>
    </row>
    <row r="47" ht="20.05" customHeight="1">
      <c r="A47" t="s" s="11">
        <v>1139</v>
      </c>
      <c r="B47" t="s" s="11">
        <v>572</v>
      </c>
      <c r="C47" t="s" s="11">
        <v>1140</v>
      </c>
      <c r="D47" t="s" s="11">
        <v>1141</v>
      </c>
      <c r="E47" t="s" s="11">
        <v>1142</v>
      </c>
      <c r="F47" t="s" s="11">
        <v>1113</v>
      </c>
      <c r="G47" s="12"/>
      <c r="H47" s="12"/>
      <c r="I47" s="12"/>
      <c r="J47" s="12"/>
      <c r="K47" s="8"/>
      <c r="L47" s="9"/>
      <c r="M47" s="10"/>
    </row>
    <row r="48" ht="20.05" customHeight="1">
      <c r="A48" t="s" s="11">
        <v>1143</v>
      </c>
      <c r="B48" t="s" s="11">
        <v>567</v>
      </c>
      <c r="C48" t="s" s="11">
        <v>1144</v>
      </c>
      <c r="D48" t="s" s="11">
        <v>1145</v>
      </c>
      <c r="E48" t="s" s="11">
        <v>1146</v>
      </c>
      <c r="F48" t="s" s="11">
        <v>1147</v>
      </c>
      <c r="G48" t="s" s="11">
        <v>1148</v>
      </c>
      <c r="H48" s="13"/>
      <c r="I48" s="12"/>
      <c r="J48" t="s" s="11">
        <v>1108</v>
      </c>
      <c r="K48" s="8"/>
      <c r="L48" s="9"/>
      <c r="M48" s="10"/>
    </row>
    <row r="49" ht="20.05" customHeight="1">
      <c r="A49" t="s" s="11">
        <v>1149</v>
      </c>
      <c r="B49" t="s" s="11">
        <v>572</v>
      </c>
      <c r="C49" t="s" s="11">
        <v>1150</v>
      </c>
      <c r="D49" t="s" s="11">
        <v>1151</v>
      </c>
      <c r="E49" t="s" s="11">
        <v>1152</v>
      </c>
      <c r="F49" t="s" s="11">
        <v>954</v>
      </c>
      <c r="G49" s="12"/>
      <c r="H49" s="12"/>
      <c r="I49" s="12"/>
      <c r="J49" s="12"/>
      <c r="K49" s="8"/>
      <c r="L49" s="9"/>
      <c r="M49" s="10"/>
    </row>
    <row r="50" ht="20.05" customHeight="1">
      <c r="A50" t="s" s="11">
        <v>1153</v>
      </c>
      <c r="B50" t="s" s="11">
        <v>552</v>
      </c>
      <c r="C50" t="s" s="11">
        <v>1154</v>
      </c>
      <c r="D50" t="s" s="11">
        <v>1155</v>
      </c>
      <c r="E50" t="s" s="11">
        <v>1156</v>
      </c>
      <c r="F50" t="s" s="11">
        <v>1157</v>
      </c>
      <c r="G50" s="12"/>
      <c r="H50" s="12"/>
      <c r="I50" s="12"/>
      <c r="J50" s="12"/>
      <c r="K50" s="8"/>
      <c r="L50" s="9"/>
      <c r="M50" s="10"/>
    </row>
    <row r="51" ht="20.05" customHeight="1">
      <c r="A51" t="s" s="11">
        <v>1158</v>
      </c>
      <c r="B51" t="s" s="11">
        <v>577</v>
      </c>
      <c r="C51" t="s" s="11">
        <v>1159</v>
      </c>
      <c r="D51" t="s" s="11">
        <v>1160</v>
      </c>
      <c r="E51" t="s" s="11">
        <v>1161</v>
      </c>
      <c r="F51" t="s" s="11">
        <v>1162</v>
      </c>
      <c r="G51" s="13"/>
      <c r="H51" s="12"/>
      <c r="I51" s="12"/>
      <c r="J51" t="s" s="11">
        <v>961</v>
      </c>
      <c r="K51" s="8"/>
      <c r="L51" s="9"/>
      <c r="M51" s="10"/>
    </row>
    <row r="52" ht="20.05" customHeight="1">
      <c r="A52" t="s" s="11">
        <v>1163</v>
      </c>
      <c r="B52" t="s" s="11">
        <v>630</v>
      </c>
      <c r="C52" t="s" s="11">
        <v>1164</v>
      </c>
      <c r="D52" t="s" s="11">
        <v>1165</v>
      </c>
      <c r="E52" t="s" s="11">
        <v>954</v>
      </c>
      <c r="F52" t="s" s="11">
        <v>1166</v>
      </c>
      <c r="G52" t="s" s="11">
        <v>1167</v>
      </c>
      <c r="H52" s="12"/>
      <c r="I52" s="12"/>
      <c r="J52" s="12"/>
      <c r="K52" s="8"/>
      <c r="L52" s="9"/>
      <c r="M52" s="10"/>
    </row>
    <row r="53" ht="20.05" customHeight="1">
      <c r="A53" t="s" s="11">
        <v>1168</v>
      </c>
      <c r="B53" t="s" s="11">
        <v>577</v>
      </c>
      <c r="C53" t="s" s="11">
        <v>1169</v>
      </c>
      <c r="D53" t="s" s="11">
        <v>1170</v>
      </c>
      <c r="E53" t="s" s="11">
        <v>1112</v>
      </c>
      <c r="F53" t="s" s="11">
        <v>1171</v>
      </c>
      <c r="G53" s="13"/>
      <c r="H53" s="12"/>
      <c r="I53" s="12"/>
      <c r="J53" t="s" s="11">
        <v>961</v>
      </c>
      <c r="K53" s="8"/>
      <c r="L53" s="9"/>
      <c r="M53" s="10"/>
    </row>
    <row r="54" ht="20.05" customHeight="1">
      <c r="A54" t="s" s="11">
        <v>1172</v>
      </c>
      <c r="B54" t="s" s="11">
        <v>552</v>
      </c>
      <c r="C54" t="s" s="11">
        <v>1048</v>
      </c>
      <c r="D54" t="s" s="11">
        <v>1173</v>
      </c>
      <c r="E54" t="s" s="11">
        <v>1174</v>
      </c>
      <c r="F54" t="s" s="11">
        <v>1175</v>
      </c>
      <c r="G54" t="s" s="11">
        <v>1176</v>
      </c>
      <c r="H54" t="s" s="11">
        <v>1177</v>
      </c>
      <c r="I54" s="12"/>
      <c r="J54" s="12"/>
      <c r="K54" s="8"/>
      <c r="L54" s="9"/>
      <c r="M54" s="10"/>
    </row>
    <row r="55" ht="20.05" customHeight="1">
      <c r="A55" t="s" s="11">
        <v>646</v>
      </c>
      <c r="B55" t="s" s="11">
        <v>572</v>
      </c>
      <c r="C55" t="s" s="11">
        <v>1178</v>
      </c>
      <c r="D55" t="s" s="11">
        <v>1179</v>
      </c>
      <c r="E55" t="s" s="11">
        <v>954</v>
      </c>
      <c r="F55" t="s" s="11">
        <v>1112</v>
      </c>
      <c r="G55" s="12"/>
      <c r="H55" s="12"/>
      <c r="I55" s="12"/>
      <c r="J55" s="12"/>
      <c r="K55" s="8"/>
      <c r="L55" s="9"/>
      <c r="M55" s="10"/>
    </row>
    <row r="56" ht="20.05" customHeight="1">
      <c r="A56" t="s" s="11">
        <v>1180</v>
      </c>
      <c r="B56" t="s" s="11">
        <v>577</v>
      </c>
      <c r="C56" t="s" s="11">
        <v>1181</v>
      </c>
      <c r="D56" t="s" s="11">
        <v>950</v>
      </c>
      <c r="E56" t="s" s="11">
        <v>1182</v>
      </c>
      <c r="F56" t="s" s="11">
        <v>1183</v>
      </c>
      <c r="G56" s="12"/>
      <c r="H56" s="12"/>
      <c r="I56" s="12"/>
      <c r="J56" s="12"/>
      <c r="K56" s="8"/>
      <c r="L56" s="9"/>
      <c r="M56" s="10"/>
    </row>
    <row r="57" ht="20.05" customHeight="1">
      <c r="A57" t="s" s="11">
        <v>1184</v>
      </c>
      <c r="B57" t="s" s="11">
        <v>1185</v>
      </c>
      <c r="C57" t="s" s="11">
        <v>1186</v>
      </c>
      <c r="D57" t="s" s="11">
        <v>1187</v>
      </c>
      <c r="E57" t="s" s="11">
        <v>1112</v>
      </c>
      <c r="F57" t="s" s="11">
        <v>1171</v>
      </c>
      <c r="G57" s="12"/>
      <c r="H57" s="12"/>
      <c r="I57" s="12"/>
      <c r="J57" s="12"/>
      <c r="K57" s="8"/>
      <c r="L57" s="9"/>
      <c r="M57" s="10"/>
    </row>
    <row r="58" ht="20.05" customHeight="1">
      <c r="A58" t="s" s="11">
        <v>1188</v>
      </c>
      <c r="B58" t="s" s="11">
        <v>572</v>
      </c>
      <c r="C58" t="s" s="11">
        <v>1189</v>
      </c>
      <c r="D58" t="s" s="11">
        <v>1190</v>
      </c>
      <c r="E58" t="s" s="11">
        <v>1112</v>
      </c>
      <c r="F58" t="s" s="11">
        <v>1191</v>
      </c>
      <c r="G58" s="12"/>
      <c r="H58" s="12"/>
      <c r="I58" s="12"/>
      <c r="J58" s="12"/>
      <c r="K58" s="8"/>
      <c r="L58" s="9"/>
      <c r="M58" s="10"/>
    </row>
    <row r="59" ht="20.05" customHeight="1">
      <c r="A59" t="s" s="11">
        <v>1192</v>
      </c>
      <c r="B59" t="s" s="11">
        <v>630</v>
      </c>
      <c r="C59" t="s" s="11">
        <v>1193</v>
      </c>
      <c r="D59" t="s" s="11">
        <v>1194</v>
      </c>
      <c r="E59" t="s" s="11">
        <v>1195</v>
      </c>
      <c r="F59" t="s" s="11">
        <v>1196</v>
      </c>
      <c r="G59" s="13"/>
      <c r="H59" s="12"/>
      <c r="I59" s="12"/>
      <c r="J59" t="s" s="11">
        <v>1197</v>
      </c>
      <c r="K59" s="8"/>
      <c r="L59" s="9"/>
      <c r="M59" s="10"/>
    </row>
    <row r="60" ht="20.05" customHeight="1">
      <c r="A60" t="s" s="11">
        <v>1198</v>
      </c>
      <c r="B60" t="s" s="11">
        <v>572</v>
      </c>
      <c r="C60" t="s" s="11">
        <v>1199</v>
      </c>
      <c r="D60" t="s" s="11">
        <v>1200</v>
      </c>
      <c r="E60" t="s" s="11">
        <v>1201</v>
      </c>
      <c r="F60" t="s" s="11">
        <v>1202</v>
      </c>
      <c r="G60" s="12"/>
      <c r="H60" s="12"/>
      <c r="I60" s="12"/>
      <c r="J60" s="12"/>
      <c r="K60" s="8"/>
      <c r="L60" s="9"/>
      <c r="M60" s="10"/>
    </row>
    <row r="61" ht="20.05" customHeight="1">
      <c r="A61" t="s" s="11">
        <v>1203</v>
      </c>
      <c r="B61" t="s" s="11">
        <v>572</v>
      </c>
      <c r="C61" t="s" s="11">
        <v>1204</v>
      </c>
      <c r="D61" t="s" s="11">
        <v>1205</v>
      </c>
      <c r="E61" t="s" s="11">
        <v>1206</v>
      </c>
      <c r="F61" t="s" s="11">
        <v>1207</v>
      </c>
      <c r="G61" s="12"/>
      <c r="H61" s="12"/>
      <c r="I61" s="12"/>
      <c r="J61" s="12"/>
      <c r="K61" s="8"/>
      <c r="L61" s="9"/>
      <c r="M61" s="10"/>
    </row>
    <row r="62" ht="20.05" customHeight="1">
      <c r="A62" t="s" s="11">
        <v>1208</v>
      </c>
      <c r="B62" t="s" s="11">
        <v>572</v>
      </c>
      <c r="C62" t="s" s="11">
        <v>1209</v>
      </c>
      <c r="D62" t="s" s="11">
        <v>1210</v>
      </c>
      <c r="E62" t="s" s="11">
        <v>1171</v>
      </c>
      <c r="F62" t="s" s="11">
        <v>954</v>
      </c>
      <c r="G62" s="12"/>
      <c r="H62" s="12"/>
      <c r="I62" s="12"/>
      <c r="J62" s="12"/>
      <c r="K62" s="8"/>
      <c r="L62" s="9"/>
      <c r="M62" s="10"/>
    </row>
    <row r="63" ht="20.05" customHeight="1">
      <c r="A63" t="s" s="11">
        <v>1211</v>
      </c>
      <c r="B63" t="s" s="11">
        <v>577</v>
      </c>
      <c r="C63" t="s" s="11">
        <v>1212</v>
      </c>
      <c r="D63" t="s" s="11">
        <v>1213</v>
      </c>
      <c r="E63" t="s" s="11">
        <v>1161</v>
      </c>
      <c r="F63" t="s" s="11">
        <v>1214</v>
      </c>
      <c r="G63" s="12"/>
      <c r="H63" s="12"/>
      <c r="I63" s="12"/>
      <c r="J63" s="12"/>
      <c r="K63" s="8"/>
      <c r="L63" s="9"/>
      <c r="M63" s="10"/>
    </row>
    <row r="64" ht="20.05" customHeight="1">
      <c r="A64" t="s" s="11">
        <v>1215</v>
      </c>
      <c r="B64" t="s" s="11">
        <v>558</v>
      </c>
      <c r="C64" t="s" s="11">
        <v>1216</v>
      </c>
      <c r="D64" t="s" s="11">
        <v>1217</v>
      </c>
      <c r="E64" t="s" s="11">
        <v>1112</v>
      </c>
      <c r="F64" t="s" s="11">
        <v>1171</v>
      </c>
      <c r="G64" s="12"/>
      <c r="H64" s="12"/>
      <c r="I64" s="12"/>
      <c r="J64" s="12"/>
      <c r="K64" s="8"/>
      <c r="L64" s="9"/>
      <c r="M64" s="10"/>
    </row>
    <row r="65" ht="20.05" customHeight="1">
      <c r="A65" t="s" s="11">
        <v>1218</v>
      </c>
      <c r="B65" t="s" s="11">
        <v>572</v>
      </c>
      <c r="C65" t="s" s="11">
        <v>1219</v>
      </c>
      <c r="D65" t="s" s="11">
        <v>1220</v>
      </c>
      <c r="E65" t="s" s="11">
        <v>1112</v>
      </c>
      <c r="F65" t="s" s="11">
        <v>1171</v>
      </c>
      <c r="G65" s="12"/>
      <c r="H65" s="12"/>
      <c r="I65" s="12"/>
      <c r="J65" s="12"/>
      <c r="K65" s="8"/>
      <c r="L65" s="9"/>
      <c r="M65" s="10"/>
    </row>
    <row r="66" ht="20.05" customHeight="1">
      <c r="A66" t="s" s="11">
        <v>1221</v>
      </c>
      <c r="B66" t="s" s="11">
        <v>630</v>
      </c>
      <c r="C66" t="s" s="11">
        <v>1222</v>
      </c>
      <c r="D66" t="s" s="11">
        <v>1223</v>
      </c>
      <c r="E66" t="s" s="11">
        <v>1224</v>
      </c>
      <c r="F66" t="s" s="11">
        <v>1079</v>
      </c>
      <c r="G66" s="12"/>
      <c r="H66" s="12"/>
      <c r="I66" s="12"/>
      <c r="J66" s="12"/>
      <c r="K66" s="8"/>
      <c r="L66" s="9"/>
      <c r="M66" s="10"/>
    </row>
    <row r="67" ht="20.05" customHeight="1">
      <c r="A67" t="s" s="11">
        <v>1225</v>
      </c>
      <c r="B67" t="s" s="11">
        <v>558</v>
      </c>
      <c r="C67" t="s" s="11">
        <v>1226</v>
      </c>
      <c r="D67" t="s" s="11">
        <v>1227</v>
      </c>
      <c r="E67" t="s" s="11">
        <v>954</v>
      </c>
      <c r="F67" t="s" s="11">
        <v>1171</v>
      </c>
      <c r="G67" s="12"/>
      <c r="H67" s="12"/>
      <c r="I67" s="12"/>
      <c r="J67" s="12"/>
      <c r="K67" s="8"/>
      <c r="L67" s="9"/>
      <c r="M67" s="10"/>
    </row>
    <row r="68" ht="20.05" customHeight="1">
      <c r="A68" t="s" s="11">
        <v>1228</v>
      </c>
      <c r="B68" t="s" s="11">
        <v>572</v>
      </c>
      <c r="C68" t="s" s="11">
        <v>1229</v>
      </c>
      <c r="D68" t="s" s="11">
        <v>1230</v>
      </c>
      <c r="E68" t="s" s="11">
        <v>1112</v>
      </c>
      <c r="F68" t="s" s="11">
        <v>1171</v>
      </c>
      <c r="G68" s="12"/>
      <c r="H68" s="12"/>
      <c r="I68" s="12"/>
      <c r="J68" s="12"/>
      <c r="K68" s="8"/>
      <c r="L68" s="9"/>
      <c r="M68" s="10"/>
    </row>
    <row r="69" ht="20.05" customHeight="1">
      <c r="A69" t="s" s="11">
        <v>1231</v>
      </c>
      <c r="B69" t="s" s="11">
        <v>572</v>
      </c>
      <c r="C69" t="s" s="11">
        <v>1232</v>
      </c>
      <c r="D69" t="s" s="11">
        <v>1233</v>
      </c>
      <c r="E69" t="s" s="11">
        <v>1234</v>
      </c>
      <c r="F69" t="s" s="11">
        <v>954</v>
      </c>
      <c r="G69" s="12"/>
      <c r="H69" s="12"/>
      <c r="I69" s="12"/>
      <c r="J69" s="12"/>
      <c r="K69" s="8"/>
      <c r="L69" s="9"/>
      <c r="M69" s="10"/>
    </row>
    <row r="70" ht="20.05" customHeight="1">
      <c r="A70" t="s" s="11">
        <v>1235</v>
      </c>
      <c r="B70" t="s" s="11">
        <v>577</v>
      </c>
      <c r="C70" t="s" s="11">
        <v>1236</v>
      </c>
      <c r="D70" t="s" s="11">
        <v>1237</v>
      </c>
      <c r="E70" t="s" s="11">
        <v>1238</v>
      </c>
      <c r="F70" t="s" s="11">
        <v>1239</v>
      </c>
      <c r="G70" s="13"/>
      <c r="H70" s="12"/>
      <c r="I70" s="12"/>
      <c r="J70" t="s" s="11">
        <v>1240</v>
      </c>
      <c r="K70" s="8"/>
      <c r="L70" s="9"/>
      <c r="M70" s="10"/>
    </row>
    <row r="71" ht="20.05" customHeight="1">
      <c r="A71" t="s" s="11">
        <v>1241</v>
      </c>
      <c r="B71" t="s" s="11">
        <v>558</v>
      </c>
      <c r="C71" t="s" s="11">
        <v>1242</v>
      </c>
      <c r="D71" t="s" s="11">
        <v>1243</v>
      </c>
      <c r="E71" t="s" s="11">
        <v>1244</v>
      </c>
      <c r="F71" t="s" s="11">
        <v>1245</v>
      </c>
      <c r="G71" s="13"/>
      <c r="H71" s="12"/>
      <c r="I71" s="12"/>
      <c r="J71" s="12"/>
      <c r="K71" s="8"/>
      <c r="L71" s="9"/>
      <c r="M71" s="10"/>
    </row>
    <row r="72" ht="20.05" customHeight="1">
      <c r="A72" t="s" s="11">
        <v>1246</v>
      </c>
      <c r="B72" t="s" s="11">
        <v>630</v>
      </c>
      <c r="C72" t="s" s="11">
        <v>1247</v>
      </c>
      <c r="D72" t="s" s="11">
        <v>1248</v>
      </c>
      <c r="E72" t="s" s="11">
        <v>1244</v>
      </c>
      <c r="F72" t="s" s="11">
        <v>1249</v>
      </c>
      <c r="G72" s="13"/>
      <c r="H72" s="12"/>
      <c r="I72" s="12"/>
      <c r="J72" s="12"/>
      <c r="K72" s="8"/>
      <c r="L72" s="9"/>
      <c r="M72" s="10"/>
    </row>
    <row r="73" ht="20.05" customHeight="1">
      <c r="A73" t="s" s="11">
        <v>1250</v>
      </c>
      <c r="B73" t="s" s="11">
        <v>572</v>
      </c>
      <c r="C73" t="s" s="11">
        <v>1251</v>
      </c>
      <c r="D73" t="s" s="11">
        <v>1252</v>
      </c>
      <c r="E73" t="s" s="11">
        <v>1253</v>
      </c>
      <c r="F73" t="s" s="11">
        <v>1254</v>
      </c>
      <c r="G73" s="13"/>
      <c r="H73" s="12"/>
      <c r="I73" s="12"/>
      <c r="J73" t="s" s="11">
        <v>1255</v>
      </c>
      <c r="K73" s="8"/>
      <c r="L73" s="9"/>
      <c r="M73" s="10"/>
    </row>
    <row r="74" ht="20.05" customHeight="1">
      <c r="A74" t="s" s="11">
        <v>1256</v>
      </c>
      <c r="B74" t="s" s="11">
        <v>577</v>
      </c>
      <c r="C74" t="s" s="11">
        <v>1257</v>
      </c>
      <c r="D74" t="s" s="11">
        <v>1258</v>
      </c>
      <c r="E74" t="s" s="11">
        <v>1244</v>
      </c>
      <c r="F74" t="s" s="11">
        <v>1249</v>
      </c>
      <c r="G74" s="13"/>
      <c r="H74" s="12"/>
      <c r="I74" s="12"/>
      <c r="J74" t="s" s="11">
        <v>789</v>
      </c>
      <c r="K74" s="8"/>
      <c r="L74" s="9"/>
      <c r="M74" s="10"/>
    </row>
    <row r="75" ht="20.05" customHeight="1">
      <c r="A75" t="s" s="11">
        <v>1259</v>
      </c>
      <c r="B75" t="s" s="11">
        <v>572</v>
      </c>
      <c r="C75" t="s" s="11">
        <v>1260</v>
      </c>
      <c r="D75" t="s" s="11">
        <v>1261</v>
      </c>
      <c r="E75" t="s" s="11">
        <v>1262</v>
      </c>
      <c r="F75" t="s" s="11">
        <v>1263</v>
      </c>
      <c r="G75" s="13"/>
      <c r="H75" s="12"/>
      <c r="I75" s="12"/>
      <c r="J75" s="12"/>
      <c r="K75" s="8"/>
      <c r="L75" s="9"/>
      <c r="M75" s="10"/>
    </row>
    <row r="76" ht="20.05" customHeight="1">
      <c r="A76" t="s" s="11">
        <v>1264</v>
      </c>
      <c r="B76" t="s" s="11">
        <v>567</v>
      </c>
      <c r="C76" t="s" s="11">
        <v>1265</v>
      </c>
      <c r="D76" t="s" s="11">
        <v>1266</v>
      </c>
      <c r="E76" t="s" s="11">
        <v>1267</v>
      </c>
      <c r="F76" t="s" s="11">
        <v>1268</v>
      </c>
      <c r="G76" s="13"/>
      <c r="H76" s="12"/>
      <c r="I76" s="12"/>
      <c r="J76" t="s" s="11">
        <v>1269</v>
      </c>
      <c r="K76" s="8"/>
      <c r="L76" s="9"/>
      <c r="M76" s="10"/>
    </row>
    <row r="77" ht="20.05" customHeight="1">
      <c r="A77" t="s" s="11">
        <v>1270</v>
      </c>
      <c r="B77" t="s" s="11">
        <v>577</v>
      </c>
      <c r="C77" t="s" s="11">
        <v>1271</v>
      </c>
      <c r="D77" t="s" s="11">
        <v>1272</v>
      </c>
      <c r="E77" t="s" s="11">
        <v>1273</v>
      </c>
      <c r="F77" t="s" s="11">
        <v>1274</v>
      </c>
      <c r="G77" s="12"/>
      <c r="H77" s="12"/>
      <c r="I77" s="12"/>
      <c r="J77" s="12"/>
      <c r="K77" s="8"/>
      <c r="L77" s="9"/>
      <c r="M77" s="10"/>
    </row>
    <row r="78" ht="20.05" customHeight="1">
      <c r="A78" t="s" s="11">
        <v>1275</v>
      </c>
      <c r="B78" t="s" s="11">
        <v>572</v>
      </c>
      <c r="C78" t="s" s="11">
        <v>1276</v>
      </c>
      <c r="D78" t="s" s="11">
        <v>1254</v>
      </c>
      <c r="E78" t="s" s="11">
        <v>1277</v>
      </c>
      <c r="F78" t="s" s="11">
        <v>1249</v>
      </c>
      <c r="G78" s="12"/>
      <c r="H78" s="12"/>
      <c r="I78" s="12"/>
      <c r="J78" s="12"/>
      <c r="K78" s="8"/>
      <c r="L78" s="9"/>
      <c r="M78" s="10"/>
    </row>
    <row r="79" ht="20.05" customHeight="1">
      <c r="A79" t="s" s="11">
        <v>1278</v>
      </c>
      <c r="B79" t="s" s="11">
        <v>577</v>
      </c>
      <c r="C79" t="s" s="11">
        <v>1279</v>
      </c>
      <c r="D79" t="s" s="11">
        <v>1280</v>
      </c>
      <c r="E79" t="s" s="11">
        <v>1281</v>
      </c>
      <c r="F79" t="s" s="11">
        <v>1282</v>
      </c>
      <c r="G79" s="12"/>
      <c r="H79" s="12"/>
      <c r="I79" s="12"/>
      <c r="J79" s="12"/>
      <c r="K79" s="8"/>
      <c r="L79" s="9"/>
      <c r="M79" s="10"/>
    </row>
    <row r="80" ht="20.05" customHeight="1">
      <c r="A80" t="s" s="11">
        <v>1283</v>
      </c>
      <c r="B80" t="s" s="11">
        <v>572</v>
      </c>
      <c r="C80" t="s" s="11">
        <v>1284</v>
      </c>
      <c r="D80" t="s" s="11">
        <v>1285</v>
      </c>
      <c r="E80" t="s" s="11">
        <v>1286</v>
      </c>
      <c r="F80" t="s" s="11">
        <v>1287</v>
      </c>
      <c r="G80" s="13"/>
      <c r="H80" s="12"/>
      <c r="I80" s="12"/>
      <c r="J80" t="s" s="11">
        <v>1040</v>
      </c>
      <c r="K80" s="8"/>
      <c r="L80" s="9"/>
      <c r="M80" s="10"/>
    </row>
    <row r="81" ht="20.05" customHeight="1">
      <c r="A81" t="s" s="11">
        <v>1288</v>
      </c>
      <c r="B81" t="s" s="11">
        <v>552</v>
      </c>
      <c r="C81" t="s" s="11">
        <v>1289</v>
      </c>
      <c r="D81" t="s" s="11">
        <v>1290</v>
      </c>
      <c r="E81" t="s" s="11">
        <v>1277</v>
      </c>
      <c r="F81" t="s" s="11">
        <v>1249</v>
      </c>
      <c r="G81" s="12"/>
      <c r="H81" s="12"/>
      <c r="I81" s="12"/>
      <c r="J81" s="12"/>
      <c r="K81" s="8"/>
      <c r="L81" s="9"/>
      <c r="M81" s="10"/>
    </row>
    <row r="82" ht="20.05" customHeight="1">
      <c r="A82" t="s" s="11">
        <v>1291</v>
      </c>
      <c r="B82" t="s" s="11">
        <v>577</v>
      </c>
      <c r="C82" t="s" s="11">
        <v>1292</v>
      </c>
      <c r="D82" t="s" s="11">
        <v>1293</v>
      </c>
      <c r="E82" t="s" s="11">
        <v>1294</v>
      </c>
      <c r="F82" t="s" s="11">
        <v>1295</v>
      </c>
      <c r="G82" s="12"/>
      <c r="H82" s="12"/>
      <c r="I82" s="12"/>
      <c r="J82" s="12"/>
      <c r="K82" s="8"/>
      <c r="L82" s="9"/>
      <c r="M82" s="10"/>
    </row>
    <row r="83" ht="20.05" customHeight="1">
      <c r="A83" t="s" s="11">
        <v>1296</v>
      </c>
      <c r="B83" t="s" s="11">
        <v>630</v>
      </c>
      <c r="C83" t="s" s="11">
        <v>1297</v>
      </c>
      <c r="D83" t="s" s="11">
        <v>1298</v>
      </c>
      <c r="E83" t="s" s="11">
        <v>1299</v>
      </c>
      <c r="F83" t="s" s="11">
        <v>1300</v>
      </c>
      <c r="G83" s="12"/>
      <c r="H83" s="12"/>
      <c r="I83" s="12"/>
      <c r="J83" s="12"/>
      <c r="K83" s="8"/>
      <c r="L83" s="9"/>
      <c r="M83" s="10"/>
    </row>
    <row r="84" ht="20.05" customHeight="1">
      <c r="A84" t="s" s="11">
        <v>1301</v>
      </c>
      <c r="B84" t="s" s="11">
        <v>577</v>
      </c>
      <c r="C84" t="s" s="11">
        <v>1302</v>
      </c>
      <c r="D84" t="s" s="11">
        <v>1303</v>
      </c>
      <c r="E84" t="s" s="11">
        <v>1304</v>
      </c>
      <c r="F84" t="s" s="11">
        <v>1305</v>
      </c>
      <c r="G84" s="12"/>
      <c r="H84" s="12"/>
      <c r="I84" s="12"/>
      <c r="J84" s="12"/>
      <c r="K84" s="8"/>
      <c r="L84" s="9"/>
      <c r="M84" s="10"/>
    </row>
    <row r="85" ht="20.05" customHeight="1">
      <c r="A85" t="s" s="11">
        <v>1306</v>
      </c>
      <c r="B85" t="s" s="11">
        <v>577</v>
      </c>
      <c r="C85" t="s" s="11">
        <v>1307</v>
      </c>
      <c r="D85" t="s" s="11">
        <v>1308</v>
      </c>
      <c r="E85" t="s" s="11">
        <v>1138</v>
      </c>
      <c r="F85" t="s" s="11">
        <v>1305</v>
      </c>
      <c r="G85" s="12"/>
      <c r="H85" s="12"/>
      <c r="I85" s="12"/>
      <c r="J85" s="12"/>
      <c r="K85" s="8"/>
      <c r="L85" s="9"/>
      <c r="M85" s="10"/>
    </row>
    <row r="86" ht="20.05" customHeight="1">
      <c r="A86" t="s" s="11">
        <v>1309</v>
      </c>
      <c r="B86" t="s" s="11">
        <v>558</v>
      </c>
      <c r="C86" t="s" s="11">
        <v>1310</v>
      </c>
      <c r="D86" t="s" s="11">
        <v>1311</v>
      </c>
      <c r="E86" t="s" s="11">
        <v>1244</v>
      </c>
      <c r="F86" t="s" s="11">
        <v>1312</v>
      </c>
      <c r="G86" s="12"/>
      <c r="H86" s="12"/>
      <c r="I86" s="12"/>
      <c r="J86" s="12"/>
      <c r="K86" s="8"/>
      <c r="L86" s="9"/>
      <c r="M86" s="10"/>
    </row>
    <row r="87" ht="20.05" customHeight="1">
      <c r="A87" t="s" s="11">
        <v>1313</v>
      </c>
      <c r="B87" t="s" s="11">
        <v>558</v>
      </c>
      <c r="C87" t="s" s="11">
        <v>1314</v>
      </c>
      <c r="D87" t="s" s="11">
        <v>1315</v>
      </c>
      <c r="E87" t="s" s="11">
        <v>1316</v>
      </c>
      <c r="F87" t="s" s="11">
        <v>1317</v>
      </c>
      <c r="G87" t="s" s="11">
        <v>1318</v>
      </c>
      <c r="H87" s="12"/>
      <c r="I87" s="12"/>
      <c r="J87" s="12"/>
      <c r="K87" s="8"/>
      <c r="L87" s="9"/>
      <c r="M87" s="10"/>
    </row>
    <row r="88" ht="20.05" customHeight="1">
      <c r="A88" t="s" s="11">
        <v>1319</v>
      </c>
      <c r="B88" t="s" s="11">
        <v>577</v>
      </c>
      <c r="C88" t="s" s="11">
        <v>1320</v>
      </c>
      <c r="D88" t="s" s="11">
        <v>1321</v>
      </c>
      <c r="E88" t="s" s="11">
        <v>1322</v>
      </c>
      <c r="F88" t="s" s="11">
        <v>1323</v>
      </c>
      <c r="G88" s="12"/>
      <c r="H88" s="12"/>
      <c r="I88" s="12"/>
      <c r="J88" s="12"/>
      <c r="K88" s="8"/>
      <c r="L88" s="9"/>
      <c r="M88" s="10"/>
    </row>
    <row r="89" ht="20.05" customHeight="1">
      <c r="A89" t="s" s="11">
        <v>1324</v>
      </c>
      <c r="B89" t="s" s="11">
        <v>577</v>
      </c>
      <c r="C89" t="s" s="11">
        <v>1325</v>
      </c>
      <c r="D89" t="s" s="11">
        <v>1326</v>
      </c>
      <c r="E89" t="s" s="11">
        <v>1327</v>
      </c>
      <c r="F89" t="s" s="11">
        <v>1328</v>
      </c>
      <c r="G89" s="12"/>
      <c r="H89" s="12"/>
      <c r="I89" s="12"/>
      <c r="J89" s="12"/>
      <c r="K89" s="8"/>
      <c r="L89" s="9"/>
      <c r="M89" s="10"/>
    </row>
    <row r="90" ht="20.05" customHeight="1">
      <c r="A90" t="s" s="11">
        <v>1329</v>
      </c>
      <c r="B90" t="s" s="11">
        <v>558</v>
      </c>
      <c r="C90" t="s" s="11">
        <v>1330</v>
      </c>
      <c r="D90" t="s" s="11">
        <v>1331</v>
      </c>
      <c r="E90" t="s" s="11">
        <v>1332</v>
      </c>
      <c r="F90" t="s" s="11">
        <v>1333</v>
      </c>
      <c r="G90" s="12"/>
      <c r="H90" s="12"/>
      <c r="I90" s="12"/>
      <c r="J90" s="12"/>
      <c r="K90" s="8"/>
      <c r="L90" s="9"/>
      <c r="M90" s="10"/>
    </row>
    <row r="91" ht="20.05" customHeight="1">
      <c r="A91" t="s" s="11">
        <v>1334</v>
      </c>
      <c r="B91" t="s" s="11">
        <v>577</v>
      </c>
      <c r="C91" t="s" s="11">
        <v>1335</v>
      </c>
      <c r="D91" t="s" s="11">
        <v>1336</v>
      </c>
      <c r="E91" t="s" s="11">
        <v>1332</v>
      </c>
      <c r="F91" t="s" s="11">
        <v>1337</v>
      </c>
      <c r="G91" s="12"/>
      <c r="H91" s="12"/>
      <c r="I91" s="12"/>
      <c r="J91" s="12"/>
      <c r="K91" s="8"/>
      <c r="L91" s="9"/>
      <c r="M91" s="10"/>
    </row>
    <row r="92" ht="20.05" customHeight="1">
      <c r="A92" t="s" s="11">
        <v>1338</v>
      </c>
      <c r="B92" t="s" s="11">
        <v>577</v>
      </c>
      <c r="C92" t="s" s="11">
        <v>1339</v>
      </c>
      <c r="D92" t="s" s="11">
        <v>1340</v>
      </c>
      <c r="E92" t="s" s="11">
        <v>1277</v>
      </c>
      <c r="F92" t="s" s="11">
        <v>1249</v>
      </c>
      <c r="G92" s="12"/>
      <c r="H92" s="12"/>
      <c r="I92" s="12"/>
      <c r="J92" s="12"/>
      <c r="K92" s="8"/>
      <c r="L92" s="9"/>
      <c r="M92" s="10"/>
    </row>
    <row r="93" ht="20.05" customHeight="1">
      <c r="A93" t="s" s="11">
        <v>1341</v>
      </c>
      <c r="B93" t="s" s="11">
        <v>577</v>
      </c>
      <c r="C93" t="s" s="11">
        <v>1342</v>
      </c>
      <c r="D93" t="s" s="11">
        <v>1343</v>
      </c>
      <c r="E93" t="s" s="11">
        <v>1344</v>
      </c>
      <c r="F93" t="s" s="11">
        <v>1345</v>
      </c>
      <c r="G93" s="13"/>
      <c r="H93" s="12"/>
      <c r="I93" s="12"/>
      <c r="J93" t="s" s="11">
        <v>1255</v>
      </c>
      <c r="K93" s="8"/>
      <c r="L93" s="9"/>
      <c r="M93" s="10"/>
    </row>
    <row r="94" ht="20.05" customHeight="1">
      <c r="A94" t="s" s="11">
        <v>1341</v>
      </c>
      <c r="B94" t="s" s="11">
        <v>577</v>
      </c>
      <c r="C94" t="s" s="11">
        <v>1346</v>
      </c>
      <c r="D94" t="s" s="11">
        <v>1347</v>
      </c>
      <c r="E94" t="s" s="11">
        <v>1332</v>
      </c>
      <c r="F94" t="s" s="11">
        <v>1348</v>
      </c>
      <c r="G94" s="12"/>
      <c r="H94" s="12"/>
      <c r="I94" s="12"/>
      <c r="J94" s="12"/>
      <c r="K94" s="8"/>
      <c r="L94" s="9"/>
      <c r="M94" s="10"/>
    </row>
    <row r="95" ht="20.05" customHeight="1">
      <c r="A95" t="s" s="11">
        <v>1349</v>
      </c>
      <c r="B95" t="s" s="11">
        <v>577</v>
      </c>
      <c r="C95" t="s" s="11">
        <v>1350</v>
      </c>
      <c r="D95" t="s" s="11">
        <v>1351</v>
      </c>
      <c r="E95" t="s" s="11">
        <v>1352</v>
      </c>
      <c r="F95" t="s" s="11">
        <v>1249</v>
      </c>
      <c r="G95" s="12"/>
      <c r="H95" s="12"/>
      <c r="I95" s="12"/>
      <c r="J95" s="12"/>
      <c r="K95" s="8"/>
      <c r="L95" s="9"/>
      <c r="M95" s="10"/>
    </row>
    <row r="96" ht="20.05" customHeight="1">
      <c r="A96" t="s" s="11">
        <v>1353</v>
      </c>
      <c r="B96" t="s" s="11">
        <v>572</v>
      </c>
      <c r="C96" t="s" s="11">
        <v>1354</v>
      </c>
      <c r="D96" t="s" s="11">
        <v>1355</v>
      </c>
      <c r="E96" t="s" s="11">
        <v>1352</v>
      </c>
      <c r="F96" t="s" s="11">
        <v>1356</v>
      </c>
      <c r="G96" s="12"/>
      <c r="H96" s="12"/>
      <c r="I96" s="12"/>
      <c r="J96" s="12"/>
      <c r="K96" s="8"/>
      <c r="L96" s="9"/>
      <c r="M96" s="10"/>
    </row>
    <row r="97" ht="20.05" customHeight="1">
      <c r="A97" t="s" s="11">
        <v>1357</v>
      </c>
      <c r="B97" t="s" s="11">
        <v>577</v>
      </c>
      <c r="C97" t="s" s="11">
        <v>1358</v>
      </c>
      <c r="D97" t="s" s="11">
        <v>1359</v>
      </c>
      <c r="E97" t="s" s="11">
        <v>1360</v>
      </c>
      <c r="F97" t="s" s="11">
        <v>1361</v>
      </c>
      <c r="G97" s="12"/>
      <c r="H97" s="12"/>
      <c r="I97" s="12"/>
      <c r="J97" s="12"/>
      <c r="K97" s="8"/>
      <c r="L97" s="9"/>
      <c r="M97" s="10"/>
    </row>
    <row r="98" ht="20.05" customHeight="1">
      <c r="A98" t="s" s="11">
        <v>1362</v>
      </c>
      <c r="B98" t="s" s="11">
        <v>577</v>
      </c>
      <c r="C98" t="s" s="11">
        <v>1363</v>
      </c>
      <c r="D98" t="s" s="11">
        <v>1364</v>
      </c>
      <c r="E98" t="s" s="11">
        <v>1365</v>
      </c>
      <c r="F98" t="s" s="11">
        <v>1366</v>
      </c>
      <c r="G98" s="13"/>
      <c r="H98" s="12"/>
      <c r="I98" s="12"/>
      <c r="J98" t="s" s="11">
        <v>1240</v>
      </c>
      <c r="K98" s="8"/>
      <c r="L98" s="9"/>
      <c r="M98" s="10"/>
    </row>
    <row r="99" ht="20.05" customHeight="1">
      <c r="A99" t="s" s="11">
        <v>1367</v>
      </c>
      <c r="B99" t="s" s="11">
        <v>577</v>
      </c>
      <c r="C99" t="s" s="11">
        <v>1368</v>
      </c>
      <c r="D99" t="s" s="11">
        <v>1369</v>
      </c>
      <c r="E99" t="s" s="11">
        <v>1370</v>
      </c>
      <c r="F99" t="s" s="11">
        <v>1332</v>
      </c>
      <c r="G99" s="13"/>
      <c r="H99" s="12"/>
      <c r="I99" s="12"/>
      <c r="J99" s="12"/>
      <c r="K99" s="8"/>
      <c r="L99" s="9"/>
      <c r="M99" s="10"/>
    </row>
    <row r="100" ht="20.05" customHeight="1">
      <c r="A100" t="s" s="11">
        <v>1371</v>
      </c>
      <c r="B100" t="s" s="11">
        <v>577</v>
      </c>
      <c r="C100" t="s" s="11">
        <v>1365</v>
      </c>
      <c r="D100" t="s" s="11">
        <v>1372</v>
      </c>
      <c r="E100" t="s" s="11">
        <v>1373</v>
      </c>
      <c r="F100" t="s" s="11">
        <v>1374</v>
      </c>
      <c r="G100" s="13"/>
      <c r="H100" s="12"/>
      <c r="I100" s="12"/>
      <c r="J100" s="12"/>
      <c r="K100" s="8"/>
      <c r="L100" s="9"/>
      <c r="M100" s="10"/>
    </row>
    <row r="101" ht="20.05" customHeight="1">
      <c r="A101" t="s" s="11">
        <v>1371</v>
      </c>
      <c r="B101" t="s" s="11">
        <v>577</v>
      </c>
      <c r="C101" t="s" s="11">
        <v>1281</v>
      </c>
      <c r="D101" t="s" s="11">
        <v>1375</v>
      </c>
      <c r="E101" t="s" s="11">
        <v>1376</v>
      </c>
      <c r="F101" t="s" s="11">
        <v>1377</v>
      </c>
      <c r="G101" s="13"/>
      <c r="H101" s="12"/>
      <c r="I101" s="12"/>
      <c r="J101" t="s" s="11">
        <v>1240</v>
      </c>
      <c r="K101" s="8"/>
      <c r="L101" s="9"/>
      <c r="M101" s="10"/>
    </row>
    <row r="102" ht="20.05" customHeight="1">
      <c r="A102" t="s" s="11">
        <v>1371</v>
      </c>
      <c r="B102" t="s" s="11">
        <v>577</v>
      </c>
      <c r="C102" t="s" s="11">
        <v>1376</v>
      </c>
      <c r="D102" t="s" s="11">
        <v>1377</v>
      </c>
      <c r="E102" t="s" s="11">
        <v>1281</v>
      </c>
      <c r="F102" t="s" s="11">
        <v>1375</v>
      </c>
      <c r="G102" s="13"/>
      <c r="H102" s="12"/>
      <c r="I102" s="12"/>
      <c r="J102" t="s" s="11">
        <v>1255</v>
      </c>
      <c r="K102" s="8"/>
      <c r="L102" s="9"/>
      <c r="M102" s="10"/>
    </row>
    <row r="103" ht="20.05" customHeight="1">
      <c r="A103" t="s" s="11">
        <v>1378</v>
      </c>
      <c r="B103" t="s" s="11">
        <v>577</v>
      </c>
      <c r="C103" t="s" s="11">
        <v>1379</v>
      </c>
      <c r="D103" t="s" s="11">
        <v>1380</v>
      </c>
      <c r="E103" t="s" s="11">
        <v>1381</v>
      </c>
      <c r="F103" t="s" s="11">
        <v>1382</v>
      </c>
      <c r="G103" s="13"/>
      <c r="H103" s="12"/>
      <c r="I103" s="12"/>
      <c r="J103" t="s" s="11">
        <v>1240</v>
      </c>
      <c r="K103" s="8"/>
      <c r="L103" s="9"/>
      <c r="M103" s="10"/>
    </row>
    <row r="104" ht="20.05" customHeight="1">
      <c r="A104" t="s" s="11">
        <v>1383</v>
      </c>
      <c r="B104" t="s" s="11">
        <v>552</v>
      </c>
      <c r="C104" t="s" s="11">
        <v>1384</v>
      </c>
      <c r="D104" t="s" s="11">
        <v>1385</v>
      </c>
      <c r="E104" t="s" s="11">
        <v>1386</v>
      </c>
      <c r="F104" t="s" s="11">
        <v>1387</v>
      </c>
      <c r="G104" t="s" s="11">
        <v>1388</v>
      </c>
      <c r="H104" t="s" s="11">
        <v>1389</v>
      </c>
      <c r="I104" s="13"/>
      <c r="J104" t="s" s="11">
        <v>1240</v>
      </c>
      <c r="K104" s="8"/>
      <c r="L104" s="9"/>
      <c r="M104" s="10"/>
    </row>
    <row r="105" ht="20.05" customHeight="1">
      <c r="A105" t="s" s="11">
        <v>1390</v>
      </c>
      <c r="B105" t="s" s="11">
        <v>558</v>
      </c>
      <c r="C105" t="s" s="11">
        <v>1391</v>
      </c>
      <c r="D105" t="s" s="11">
        <v>1392</v>
      </c>
      <c r="E105" t="s" s="11">
        <v>1332</v>
      </c>
      <c r="F105" t="s" s="11">
        <v>1393</v>
      </c>
      <c r="G105" s="13"/>
      <c r="H105" s="12"/>
      <c r="I105" s="12"/>
      <c r="J105" s="12"/>
      <c r="K105" s="8"/>
      <c r="L105" s="9"/>
      <c r="M105" s="10"/>
    </row>
    <row r="106" ht="20.05" customHeight="1">
      <c r="A106" t="s" s="11">
        <v>1394</v>
      </c>
      <c r="B106" t="s" s="11">
        <v>577</v>
      </c>
      <c r="C106" t="s" s="11">
        <v>1395</v>
      </c>
      <c r="D106" t="s" s="11">
        <v>1396</v>
      </c>
      <c r="E106" t="s" s="11">
        <v>1397</v>
      </c>
      <c r="F106" t="s" s="11">
        <v>1398</v>
      </c>
      <c r="G106" s="13"/>
      <c r="H106" s="12"/>
      <c r="I106" s="12"/>
      <c r="J106" t="s" s="11">
        <v>789</v>
      </c>
      <c r="K106" s="8"/>
      <c r="L106" s="9"/>
      <c r="M106" s="10"/>
    </row>
    <row r="107" ht="20.05" customHeight="1">
      <c r="A107" t="s" s="11">
        <v>1399</v>
      </c>
      <c r="B107" t="s" s="11">
        <v>577</v>
      </c>
      <c r="C107" t="s" s="11">
        <v>1400</v>
      </c>
      <c r="D107" t="s" s="11">
        <v>1401</v>
      </c>
      <c r="E107" t="s" s="11">
        <v>1332</v>
      </c>
      <c r="F107" t="s" s="11">
        <v>1337</v>
      </c>
      <c r="G107" s="12"/>
      <c r="H107" s="12"/>
      <c r="I107" s="12"/>
      <c r="J107" s="12"/>
      <c r="K107" s="8"/>
      <c r="L107" s="9"/>
      <c r="M107" s="10"/>
    </row>
    <row r="108" ht="20.05" customHeight="1">
      <c r="A108" t="s" s="11">
        <v>1402</v>
      </c>
      <c r="B108" t="s" s="11">
        <v>572</v>
      </c>
      <c r="C108" t="s" s="11">
        <v>1403</v>
      </c>
      <c r="D108" t="s" s="11">
        <v>1404</v>
      </c>
      <c r="E108" t="s" s="11">
        <v>1405</v>
      </c>
      <c r="F108" t="s" s="11">
        <v>1406</v>
      </c>
      <c r="G108" s="12"/>
      <c r="H108" s="12"/>
      <c r="I108" s="12"/>
      <c r="J108" s="12"/>
      <c r="K108" s="8"/>
      <c r="L108" s="9"/>
      <c r="M108" s="10"/>
    </row>
    <row r="109" ht="20.05" customHeight="1">
      <c r="A109" t="s" s="11">
        <v>1407</v>
      </c>
      <c r="B109" t="s" s="11">
        <v>577</v>
      </c>
      <c r="C109" t="s" s="11">
        <v>1408</v>
      </c>
      <c r="D109" t="s" s="11">
        <v>1409</v>
      </c>
      <c r="E109" t="s" s="11">
        <v>1410</v>
      </c>
      <c r="F109" t="s" s="11">
        <v>1411</v>
      </c>
      <c r="G109" s="13"/>
      <c r="H109" s="12"/>
      <c r="I109" s="12"/>
      <c r="J109" t="s" s="11">
        <v>1412</v>
      </c>
      <c r="K109" s="8"/>
      <c r="L109" s="9"/>
      <c r="M109" s="10"/>
    </row>
    <row r="110" ht="20.05" customHeight="1">
      <c r="A110" t="s" s="11">
        <v>1413</v>
      </c>
      <c r="B110" t="s" s="11">
        <v>572</v>
      </c>
      <c r="C110" t="s" s="11">
        <v>1414</v>
      </c>
      <c r="D110" t="s" s="11">
        <v>1415</v>
      </c>
      <c r="E110" t="s" s="11">
        <v>1332</v>
      </c>
      <c r="F110" t="s" s="11">
        <v>1249</v>
      </c>
      <c r="G110" s="12"/>
      <c r="H110" s="12"/>
      <c r="I110" s="12"/>
      <c r="J110" s="12"/>
      <c r="K110" s="8"/>
      <c r="L110" s="9"/>
      <c r="M110" s="10"/>
    </row>
    <row r="111" ht="20.05" customHeight="1">
      <c r="A111" t="s" s="11">
        <v>1416</v>
      </c>
      <c r="B111" t="s" s="11">
        <v>572</v>
      </c>
      <c r="C111" t="s" s="11">
        <v>1417</v>
      </c>
      <c r="D111" t="s" s="11">
        <v>1418</v>
      </c>
      <c r="E111" t="s" s="11">
        <v>1419</v>
      </c>
      <c r="F111" t="s" s="11">
        <v>1420</v>
      </c>
      <c r="G111" s="12"/>
      <c r="H111" s="12"/>
      <c r="I111" s="12"/>
      <c r="J111" s="12"/>
      <c r="K111" s="8"/>
      <c r="L111" s="9"/>
      <c r="M111" s="10"/>
    </row>
    <row r="112" ht="20.05" customHeight="1">
      <c r="A112" t="s" s="11">
        <v>1416</v>
      </c>
      <c r="B112" t="s" s="11">
        <v>577</v>
      </c>
      <c r="C112" t="s" s="11">
        <v>1421</v>
      </c>
      <c r="D112" t="s" s="11">
        <v>1422</v>
      </c>
      <c r="E112" t="s" s="11">
        <v>1423</v>
      </c>
      <c r="F112" t="s" s="11">
        <v>1424</v>
      </c>
      <c r="G112" s="12"/>
      <c r="H112" s="12"/>
      <c r="I112" s="12"/>
      <c r="J112" s="12"/>
      <c r="K112" s="8"/>
      <c r="L112" s="9"/>
      <c r="M112" s="10"/>
    </row>
    <row r="113" ht="20.05" customHeight="1">
      <c r="A113" t="s" s="11">
        <v>1416</v>
      </c>
      <c r="B113" t="s" s="11">
        <v>577</v>
      </c>
      <c r="C113" t="s" s="11">
        <v>1425</v>
      </c>
      <c r="D113" t="s" s="11">
        <v>1426</v>
      </c>
      <c r="E113" t="s" s="11">
        <v>1427</v>
      </c>
      <c r="F113" t="s" s="11">
        <v>1428</v>
      </c>
      <c r="G113" s="12"/>
      <c r="H113" s="12"/>
      <c r="I113" s="12"/>
      <c r="J113" s="12"/>
      <c r="K113" s="8"/>
      <c r="L113" s="9"/>
      <c r="M113" s="10"/>
    </row>
    <row r="114" ht="20.05" customHeight="1">
      <c r="A114" t="s" s="11">
        <v>1429</v>
      </c>
      <c r="B114" t="s" s="11">
        <v>558</v>
      </c>
      <c r="C114" t="s" s="11">
        <v>1430</v>
      </c>
      <c r="D114" t="s" s="11">
        <v>1431</v>
      </c>
      <c r="E114" t="s" s="11">
        <v>1432</v>
      </c>
      <c r="F114" t="s" s="11">
        <v>1433</v>
      </c>
      <c r="G114" t="s" s="11">
        <v>1434</v>
      </c>
      <c r="H114" t="s" s="11">
        <v>1435</v>
      </c>
      <c r="I114" s="12"/>
      <c r="J114" s="12"/>
      <c r="K114" s="8"/>
      <c r="L114" s="9"/>
      <c r="M114" s="10"/>
    </row>
    <row r="115" ht="20.05" customHeight="1">
      <c r="A115" t="s" s="11">
        <v>1436</v>
      </c>
      <c r="B115" t="s" s="11">
        <v>577</v>
      </c>
      <c r="C115" t="s" s="11">
        <v>1437</v>
      </c>
      <c r="D115" t="s" s="11">
        <v>1438</v>
      </c>
      <c r="E115" t="s" s="11">
        <v>1439</v>
      </c>
      <c r="F115" t="s" s="11">
        <v>1440</v>
      </c>
      <c r="G115" s="12"/>
      <c r="H115" s="12"/>
      <c r="I115" s="12"/>
      <c r="J115" s="12"/>
      <c r="K115" s="8"/>
      <c r="L115" s="9"/>
      <c r="M115" s="10"/>
    </row>
    <row r="116" ht="20.05" customHeight="1">
      <c r="A116" t="s" s="11">
        <v>1441</v>
      </c>
      <c r="B116" t="s" s="11">
        <v>552</v>
      </c>
      <c r="C116" t="s" s="11">
        <v>1442</v>
      </c>
      <c r="D116" t="s" s="11">
        <v>1443</v>
      </c>
      <c r="E116" t="s" s="11">
        <v>1332</v>
      </c>
      <c r="F116" t="s" s="11">
        <v>1244</v>
      </c>
      <c r="G116" s="12"/>
      <c r="H116" s="12"/>
      <c r="I116" s="12"/>
      <c r="J116" s="12"/>
      <c r="K116" s="8"/>
      <c r="L116" s="9"/>
      <c r="M116" s="10"/>
    </row>
    <row r="117" ht="20.05" customHeight="1">
      <c r="A117" t="s" s="11">
        <v>1444</v>
      </c>
      <c r="B117" t="s" s="11">
        <v>577</v>
      </c>
      <c r="C117" t="s" s="11">
        <v>1445</v>
      </c>
      <c r="D117" t="s" s="11">
        <v>1446</v>
      </c>
      <c r="E117" t="s" s="11">
        <v>1447</v>
      </c>
      <c r="F117" t="s" s="11">
        <v>1249</v>
      </c>
      <c r="G117" s="12"/>
      <c r="H117" s="12"/>
      <c r="I117" s="12"/>
      <c r="J117" s="12"/>
      <c r="K117" s="8"/>
      <c r="L117" s="9"/>
      <c r="M117" s="10"/>
    </row>
    <row r="118" ht="20.05" customHeight="1">
      <c r="A118" t="s" s="11">
        <v>1448</v>
      </c>
      <c r="B118" t="s" s="11">
        <v>577</v>
      </c>
      <c r="C118" t="s" s="11">
        <v>1449</v>
      </c>
      <c r="D118" t="s" s="11">
        <v>1450</v>
      </c>
      <c r="E118" t="s" s="11">
        <v>1294</v>
      </c>
      <c r="F118" t="s" s="11">
        <v>1451</v>
      </c>
      <c r="G118" s="12"/>
      <c r="H118" s="12"/>
      <c r="I118" s="12"/>
      <c r="J118" s="12"/>
      <c r="K118" s="8"/>
      <c r="L118" s="9"/>
      <c r="M118" s="10"/>
    </row>
    <row r="119" ht="20.05" customHeight="1">
      <c r="A119" t="s" s="11">
        <v>1452</v>
      </c>
      <c r="B119" t="s" s="11">
        <v>552</v>
      </c>
      <c r="C119" t="s" s="11">
        <v>1453</v>
      </c>
      <c r="D119" t="s" s="11">
        <v>1454</v>
      </c>
      <c r="E119" t="s" s="11">
        <v>1455</v>
      </c>
      <c r="F119" t="s" s="11">
        <v>1456</v>
      </c>
      <c r="G119" s="12"/>
      <c r="H119" s="12"/>
      <c r="I119" s="12"/>
      <c r="J119" s="12"/>
      <c r="K119" s="8"/>
      <c r="L119" s="9"/>
      <c r="M119" s="10"/>
    </row>
    <row r="120" ht="20.05" customHeight="1">
      <c r="A120" t="s" s="11">
        <v>1457</v>
      </c>
      <c r="B120" t="s" s="11">
        <v>577</v>
      </c>
      <c r="C120" t="s" s="11">
        <v>1423</v>
      </c>
      <c r="D120" t="s" s="11">
        <v>1458</v>
      </c>
      <c r="E120" t="s" s="11">
        <v>1459</v>
      </c>
      <c r="F120" t="s" s="11">
        <v>1460</v>
      </c>
      <c r="G120" s="12"/>
      <c r="H120" s="12"/>
      <c r="I120" s="12"/>
      <c r="J120" s="12"/>
      <c r="K120" s="8"/>
      <c r="L120" s="9"/>
      <c r="M120" s="10"/>
    </row>
    <row r="121" ht="20.05" customHeight="1">
      <c r="A121" t="s" s="11">
        <v>1461</v>
      </c>
      <c r="B121" t="s" s="11">
        <v>558</v>
      </c>
      <c r="C121" t="s" s="11">
        <v>1462</v>
      </c>
      <c r="D121" t="s" s="11">
        <v>1428</v>
      </c>
      <c r="E121" t="s" s="11">
        <v>1463</v>
      </c>
      <c r="F121" t="s" s="11">
        <v>1464</v>
      </c>
      <c r="G121" s="12"/>
      <c r="H121" s="12"/>
      <c r="I121" s="12"/>
      <c r="J121" s="13"/>
      <c r="K121" s="8"/>
      <c r="L121" s="9"/>
      <c r="M121" s="10"/>
    </row>
    <row r="122" ht="20.05" customHeight="1">
      <c r="A122" t="s" s="11">
        <v>1465</v>
      </c>
      <c r="B122" t="s" s="11">
        <v>577</v>
      </c>
      <c r="C122" t="s" s="11">
        <v>1466</v>
      </c>
      <c r="D122" t="s" s="11">
        <v>1467</v>
      </c>
      <c r="E122" t="s" s="11">
        <v>1468</v>
      </c>
      <c r="F122" t="s" s="11">
        <v>1249</v>
      </c>
      <c r="G122" s="12"/>
      <c r="H122" s="12"/>
      <c r="I122" s="12"/>
      <c r="J122" s="12"/>
      <c r="K122" s="8"/>
      <c r="L122" s="9"/>
      <c r="M122" s="10"/>
    </row>
    <row r="123" ht="20.05" customHeight="1">
      <c r="A123" t="s" s="11">
        <v>1469</v>
      </c>
      <c r="B123" t="s" s="11">
        <v>572</v>
      </c>
      <c r="C123" t="s" s="11">
        <v>1470</v>
      </c>
      <c r="D123" t="s" s="11">
        <v>1471</v>
      </c>
      <c r="E123" t="s" s="11">
        <v>1472</v>
      </c>
      <c r="F123" t="s" s="11">
        <v>1473</v>
      </c>
      <c r="G123" s="12"/>
      <c r="H123" s="12"/>
      <c r="I123" s="12"/>
      <c r="J123" s="12"/>
      <c r="K123" s="8"/>
      <c r="L123" s="9"/>
      <c r="M123" s="10"/>
    </row>
    <row r="124" ht="20.05" customHeight="1">
      <c r="A124" t="s" s="11">
        <v>1474</v>
      </c>
      <c r="B124" t="s" s="11">
        <v>586</v>
      </c>
      <c r="C124" t="s" s="11">
        <v>1475</v>
      </c>
      <c r="D124" t="s" s="11">
        <v>1476</v>
      </c>
      <c r="E124" t="s" s="11">
        <v>1477</v>
      </c>
      <c r="F124" t="s" s="11">
        <v>1478</v>
      </c>
      <c r="G124" s="12"/>
      <c r="H124" s="12"/>
      <c r="I124" s="12"/>
      <c r="J124" s="12"/>
      <c r="K124" s="8"/>
      <c r="L124" s="9"/>
      <c r="M124" s="10"/>
    </row>
    <row r="125" ht="20.05" customHeight="1">
      <c r="A125" t="s" s="11">
        <v>1479</v>
      </c>
      <c r="B125" t="s" s="11">
        <v>577</v>
      </c>
      <c r="C125" t="s" s="11">
        <v>1388</v>
      </c>
      <c r="D125" t="s" s="11">
        <v>1451</v>
      </c>
      <c r="E125" t="s" s="11">
        <v>1480</v>
      </c>
      <c r="F125" t="s" s="11">
        <v>1481</v>
      </c>
      <c r="G125" s="13"/>
      <c r="H125" s="12"/>
      <c r="I125" s="12"/>
      <c r="J125" t="s" s="11">
        <v>1255</v>
      </c>
      <c r="K125" s="8"/>
      <c r="L125" s="9"/>
      <c r="M125" s="10"/>
    </row>
    <row r="126" ht="20.05" customHeight="1">
      <c r="A126" t="s" s="11">
        <v>1482</v>
      </c>
      <c r="B126" t="s" s="11">
        <v>572</v>
      </c>
      <c r="C126" t="s" s="11">
        <v>1483</v>
      </c>
      <c r="D126" t="s" s="11">
        <v>1484</v>
      </c>
      <c r="E126" t="s" s="11">
        <v>1485</v>
      </c>
      <c r="F126" t="s" s="11">
        <v>1486</v>
      </c>
      <c r="G126" s="12"/>
      <c r="H126" s="12"/>
      <c r="I126" s="12"/>
      <c r="J126" s="12"/>
      <c r="K126" s="8"/>
      <c r="L126" s="9"/>
      <c r="M126" s="10"/>
    </row>
    <row r="127" ht="20.05" customHeight="1">
      <c r="A127" t="s" s="11">
        <v>1487</v>
      </c>
      <c r="B127" t="s" s="11">
        <v>572</v>
      </c>
      <c r="C127" t="s" s="11">
        <v>1488</v>
      </c>
      <c r="D127" t="s" s="11">
        <v>1489</v>
      </c>
      <c r="E127" t="s" s="11">
        <v>1312</v>
      </c>
      <c r="F127" t="s" s="11">
        <v>1249</v>
      </c>
      <c r="G127" s="12"/>
      <c r="H127" s="12"/>
      <c r="I127" s="12"/>
      <c r="J127" s="12"/>
      <c r="K127" s="8"/>
      <c r="L127" s="9"/>
      <c r="M127" s="10"/>
    </row>
    <row r="128" ht="20.05" customHeight="1">
      <c r="A128" t="s" s="11">
        <v>1490</v>
      </c>
      <c r="B128" t="s" s="11">
        <v>577</v>
      </c>
      <c r="C128" t="s" s="11">
        <v>1491</v>
      </c>
      <c r="D128" t="s" s="11">
        <v>1282</v>
      </c>
      <c r="E128" t="s" s="11">
        <v>1492</v>
      </c>
      <c r="F128" t="s" s="11">
        <v>1493</v>
      </c>
      <c r="G128" s="12"/>
      <c r="H128" s="12"/>
      <c r="I128" s="12"/>
      <c r="J128" s="12"/>
      <c r="K128" s="8"/>
      <c r="L128" s="9"/>
      <c r="M128" s="10"/>
    </row>
    <row r="129" ht="20.05" customHeight="1">
      <c r="A129" t="s" s="11">
        <v>1494</v>
      </c>
      <c r="B129" t="s" s="11">
        <v>552</v>
      </c>
      <c r="C129" t="s" s="11">
        <v>1495</v>
      </c>
      <c r="D129" t="s" s="11">
        <v>1496</v>
      </c>
      <c r="E129" t="s" s="11">
        <v>1497</v>
      </c>
      <c r="F129" t="s" s="11">
        <v>1498</v>
      </c>
      <c r="G129" s="12"/>
      <c r="H129" s="12"/>
      <c r="I129" s="12"/>
      <c r="J129" s="12"/>
      <c r="K129" s="8"/>
      <c r="L129" s="9"/>
      <c r="M129" s="10"/>
    </row>
    <row r="130" ht="20.05" customHeight="1">
      <c r="A130" t="s" s="11">
        <v>1499</v>
      </c>
      <c r="B130" t="s" s="11">
        <v>552</v>
      </c>
      <c r="C130" t="s" s="11">
        <v>1500</v>
      </c>
      <c r="D130" t="s" s="11">
        <v>1501</v>
      </c>
      <c r="E130" t="s" s="11">
        <v>1502</v>
      </c>
      <c r="F130" t="s" s="11">
        <v>1503</v>
      </c>
      <c r="G130" t="s" s="11">
        <v>1504</v>
      </c>
      <c r="H130" t="s" s="11">
        <v>1505</v>
      </c>
      <c r="I130" s="12"/>
      <c r="J130" s="12"/>
      <c r="K130" s="8"/>
      <c r="L130" s="9"/>
      <c r="M130" s="10"/>
    </row>
    <row r="131" ht="20.05" customHeight="1">
      <c r="A131" t="s" s="11">
        <v>1506</v>
      </c>
      <c r="B131" t="s" s="11">
        <v>558</v>
      </c>
      <c r="C131" t="s" s="11">
        <v>1507</v>
      </c>
      <c r="D131" t="s" s="11">
        <v>1508</v>
      </c>
      <c r="E131" t="s" s="11">
        <v>1509</v>
      </c>
      <c r="F131" t="s" s="11">
        <v>1508</v>
      </c>
      <c r="G131" s="12"/>
      <c r="H131" s="12"/>
      <c r="I131" s="12"/>
      <c r="J131" s="12"/>
      <c r="K131" s="8"/>
      <c r="L131" s="9"/>
      <c r="M131" s="10"/>
    </row>
    <row r="132" ht="20.05" customHeight="1">
      <c r="A132" t="s" s="11">
        <v>1510</v>
      </c>
      <c r="B132" t="s" s="11">
        <v>572</v>
      </c>
      <c r="C132" t="s" s="11">
        <v>1511</v>
      </c>
      <c r="D132" t="s" s="11">
        <v>1512</v>
      </c>
      <c r="E132" t="s" s="11">
        <v>1405</v>
      </c>
      <c r="F132" t="s" s="11">
        <v>1513</v>
      </c>
      <c r="G132" s="13"/>
      <c r="H132" s="12"/>
      <c r="I132" s="12"/>
      <c r="J132" t="s" s="11">
        <v>1255</v>
      </c>
      <c r="K132" s="8"/>
      <c r="L132" s="9"/>
      <c r="M132" s="10"/>
    </row>
    <row r="133" ht="20.05" customHeight="1">
      <c r="A133" t="s" s="11">
        <v>1514</v>
      </c>
      <c r="B133" t="s" s="11">
        <v>577</v>
      </c>
      <c r="C133" t="s" s="11">
        <v>1294</v>
      </c>
      <c r="D133" t="s" s="11">
        <v>1515</v>
      </c>
      <c r="E133" t="s" s="11">
        <v>1516</v>
      </c>
      <c r="F133" t="s" s="11">
        <v>1517</v>
      </c>
      <c r="G133" s="12"/>
      <c r="H133" s="12"/>
      <c r="I133" s="12"/>
      <c r="J133" s="12"/>
      <c r="K133" s="8"/>
      <c r="L133" s="9"/>
      <c r="M133" s="10"/>
    </row>
    <row r="134" ht="20.05" customHeight="1">
      <c r="A134" t="s" s="11">
        <v>1518</v>
      </c>
      <c r="B134" t="s" s="11">
        <v>552</v>
      </c>
      <c r="C134" t="s" s="11">
        <v>1519</v>
      </c>
      <c r="D134" t="s" s="11">
        <v>1520</v>
      </c>
      <c r="E134" t="s" s="11">
        <v>1521</v>
      </c>
      <c r="F134" t="s" s="11">
        <v>1522</v>
      </c>
      <c r="G134" s="12"/>
      <c r="H134" s="12"/>
      <c r="I134" s="12"/>
      <c r="J134" s="12"/>
      <c r="K134" s="8"/>
      <c r="L134" s="9"/>
      <c r="M134" s="10"/>
    </row>
    <row r="135" ht="20.05" customHeight="1">
      <c r="A135" t="s" s="11">
        <v>771</v>
      </c>
      <c r="B135" t="s" s="11">
        <v>577</v>
      </c>
      <c r="C135" t="s" s="11">
        <v>1523</v>
      </c>
      <c r="D135" t="s" s="11">
        <v>1524</v>
      </c>
      <c r="E135" t="s" s="11">
        <v>1525</v>
      </c>
      <c r="F135" t="s" s="11">
        <v>1526</v>
      </c>
      <c r="G135" s="12"/>
      <c r="H135" s="12"/>
      <c r="I135" s="12"/>
      <c r="J135" s="12"/>
      <c r="K135" s="8"/>
      <c r="L135" s="9"/>
      <c r="M135" s="10"/>
    </row>
    <row r="136" ht="20.05" customHeight="1">
      <c r="A136" t="s" s="11">
        <v>1527</v>
      </c>
      <c r="B136" t="s" s="11">
        <v>577</v>
      </c>
      <c r="C136" t="s" s="11">
        <v>1528</v>
      </c>
      <c r="D136" t="s" s="11">
        <v>1529</v>
      </c>
      <c r="E136" t="s" s="11">
        <v>1530</v>
      </c>
      <c r="F136" t="s" s="11">
        <v>1531</v>
      </c>
      <c r="G136" s="12"/>
      <c r="H136" s="12"/>
      <c r="I136" s="12"/>
      <c r="J136" s="12"/>
      <c r="K136" s="8"/>
      <c r="L136" s="9"/>
      <c r="M136" s="10"/>
    </row>
    <row r="137" ht="20.05" customHeight="1">
      <c r="A137" t="s" s="11">
        <v>1527</v>
      </c>
      <c r="B137" t="s" s="11">
        <v>577</v>
      </c>
      <c r="C137" t="s" s="11">
        <v>1273</v>
      </c>
      <c r="D137" t="s" s="11">
        <v>1532</v>
      </c>
      <c r="E137" t="s" s="11">
        <v>1533</v>
      </c>
      <c r="F137" t="s" s="11">
        <v>1534</v>
      </c>
      <c r="G137" s="12"/>
      <c r="H137" s="12"/>
      <c r="I137" s="12"/>
      <c r="J137" s="12"/>
      <c r="K137" s="8"/>
      <c r="L137" s="9"/>
      <c r="M137" s="10"/>
    </row>
    <row r="138" ht="20.05" customHeight="1">
      <c r="A138" t="s" s="11">
        <v>1535</v>
      </c>
      <c r="B138" t="s" s="11">
        <v>630</v>
      </c>
      <c r="C138" t="s" s="11">
        <v>1536</v>
      </c>
      <c r="D138" t="s" s="11">
        <v>1537</v>
      </c>
      <c r="E138" t="s" s="11">
        <v>1538</v>
      </c>
      <c r="F138" t="s" s="11">
        <v>1539</v>
      </c>
      <c r="G138" s="12"/>
      <c r="H138" s="12"/>
      <c r="I138" s="12"/>
      <c r="J138" s="12"/>
      <c r="K138" s="8"/>
      <c r="L138" s="9"/>
      <c r="M138" s="10"/>
    </row>
    <row r="139" ht="20.05" customHeight="1">
      <c r="A139" t="s" s="11">
        <v>1540</v>
      </c>
      <c r="B139" t="s" s="11">
        <v>558</v>
      </c>
      <c r="C139" t="s" s="11">
        <v>1541</v>
      </c>
      <c r="D139" t="s" s="11">
        <v>1542</v>
      </c>
      <c r="E139" t="s" s="11">
        <v>1543</v>
      </c>
      <c r="F139" t="s" s="11">
        <v>1544</v>
      </c>
      <c r="G139" s="12"/>
      <c r="H139" s="12"/>
      <c r="I139" s="12"/>
      <c r="J139" s="12"/>
      <c r="K139" s="8"/>
      <c r="L139" s="9"/>
      <c r="M139" s="10"/>
    </row>
    <row r="140" ht="20.05" customHeight="1">
      <c r="A140" t="s" s="11">
        <v>1545</v>
      </c>
      <c r="B140" t="s" s="11">
        <v>567</v>
      </c>
      <c r="C140" t="s" s="11">
        <v>1546</v>
      </c>
      <c r="D140" t="s" s="11">
        <v>1547</v>
      </c>
      <c r="E140" t="s" s="11">
        <v>1548</v>
      </c>
      <c r="F140" t="s" s="11">
        <v>1549</v>
      </c>
      <c r="G140" s="13"/>
      <c r="H140" s="12"/>
      <c r="I140" s="12"/>
      <c r="J140" t="s" s="11">
        <v>1550</v>
      </c>
      <c r="K140" s="8"/>
      <c r="L140" s="9"/>
      <c r="M140" s="10"/>
    </row>
    <row r="141" ht="20.05" customHeight="1">
      <c r="A141" t="s" s="11">
        <v>1551</v>
      </c>
      <c r="B141" t="s" s="11">
        <v>630</v>
      </c>
      <c r="C141" t="s" s="11">
        <v>1552</v>
      </c>
      <c r="D141" t="s" s="11">
        <v>1553</v>
      </c>
      <c r="E141" t="s" s="11">
        <v>1554</v>
      </c>
      <c r="F141" t="s" s="11">
        <v>1555</v>
      </c>
      <c r="G141" s="12"/>
      <c r="H141" s="12"/>
      <c r="I141" s="12"/>
      <c r="J141" s="12"/>
      <c r="K141" s="8"/>
      <c r="L141" s="9"/>
      <c r="M141" s="10"/>
    </row>
    <row r="142" ht="20.05" customHeight="1">
      <c r="A142" t="s" s="11">
        <v>1556</v>
      </c>
      <c r="B142" t="s" s="11">
        <v>558</v>
      </c>
      <c r="C142" t="s" s="11">
        <v>1557</v>
      </c>
      <c r="D142" t="s" s="11">
        <v>1558</v>
      </c>
      <c r="E142" t="s" s="11">
        <v>1559</v>
      </c>
      <c r="F142" t="s" s="11">
        <v>1560</v>
      </c>
      <c r="G142" s="12"/>
      <c r="H142" s="12"/>
      <c r="I142" s="12"/>
      <c r="J142" s="12"/>
      <c r="K142" s="8"/>
      <c r="L142" s="9"/>
      <c r="M142" s="10"/>
    </row>
    <row r="143" ht="20.05" customHeight="1">
      <c r="A143" t="s" s="11">
        <v>1561</v>
      </c>
      <c r="B143" t="s" s="11">
        <v>552</v>
      </c>
      <c r="C143" t="s" s="11">
        <v>1562</v>
      </c>
      <c r="D143" t="s" s="11">
        <v>1563</v>
      </c>
      <c r="E143" t="s" s="11">
        <v>1332</v>
      </c>
      <c r="F143" t="s" s="11">
        <v>1564</v>
      </c>
      <c r="G143" s="12"/>
      <c r="H143" s="12"/>
      <c r="I143" s="12"/>
      <c r="J143" s="12"/>
      <c r="K143" s="8"/>
      <c r="L143" s="9"/>
      <c r="M143" s="10"/>
    </row>
    <row r="144" ht="20.05" customHeight="1">
      <c r="A144" t="s" s="11">
        <v>1565</v>
      </c>
      <c r="B144" t="s" s="11">
        <v>572</v>
      </c>
      <c r="C144" t="s" s="11">
        <v>1566</v>
      </c>
      <c r="D144" t="s" s="11">
        <v>1493</v>
      </c>
      <c r="E144" t="s" s="11">
        <v>1567</v>
      </c>
      <c r="F144" t="s" s="11">
        <v>1568</v>
      </c>
      <c r="G144" s="13"/>
      <c r="H144" s="12"/>
      <c r="I144" s="12"/>
      <c r="J144" t="s" s="11">
        <v>1240</v>
      </c>
      <c r="K144" s="8"/>
      <c r="L144" s="9"/>
      <c r="M144" s="10"/>
    </row>
    <row r="145" ht="20.05" customHeight="1">
      <c r="A145" t="s" s="11">
        <v>1569</v>
      </c>
      <c r="B145" t="s" s="11">
        <v>577</v>
      </c>
      <c r="C145" t="s" s="11">
        <v>1570</v>
      </c>
      <c r="D145" t="s" s="11">
        <v>1571</v>
      </c>
      <c r="E145" t="s" s="11">
        <v>1572</v>
      </c>
      <c r="F145" t="s" s="11">
        <v>1573</v>
      </c>
      <c r="G145" s="13"/>
      <c r="H145" s="12"/>
      <c r="I145" s="12"/>
      <c r="J145" t="s" s="11">
        <v>789</v>
      </c>
      <c r="K145" s="8"/>
      <c r="L145" s="9"/>
      <c r="M145" s="10"/>
    </row>
    <row r="146" ht="20.05" customHeight="1">
      <c r="A146" t="s" s="11">
        <v>1574</v>
      </c>
      <c r="B146" t="s" s="11">
        <v>577</v>
      </c>
      <c r="C146" t="s" s="11">
        <v>1575</v>
      </c>
      <c r="D146" t="s" s="11">
        <v>1504</v>
      </c>
      <c r="E146" t="s" s="11">
        <v>1576</v>
      </c>
      <c r="F146" t="s" s="11">
        <v>1577</v>
      </c>
      <c r="G146" s="13"/>
      <c r="H146" s="12"/>
      <c r="I146" s="12"/>
      <c r="J146" t="s" s="11">
        <v>789</v>
      </c>
      <c r="K146" s="8"/>
      <c r="L146" s="9"/>
      <c r="M146" s="10"/>
    </row>
    <row r="147" ht="20.05" customHeight="1">
      <c r="A147" t="s" s="11">
        <v>1578</v>
      </c>
      <c r="B147" t="s" s="11">
        <v>552</v>
      </c>
      <c r="C147" t="s" s="11">
        <v>1579</v>
      </c>
      <c r="D147" t="s" s="11">
        <v>1580</v>
      </c>
      <c r="E147" t="s" s="11">
        <v>1581</v>
      </c>
      <c r="F147" t="s" s="11">
        <v>1582</v>
      </c>
      <c r="G147" s="13"/>
      <c r="H147" s="12"/>
      <c r="I147" s="12"/>
      <c r="J147" s="12"/>
      <c r="K147" s="8"/>
      <c r="L147" s="9"/>
      <c r="M147" s="10"/>
    </row>
    <row r="148" ht="20.05" customHeight="1">
      <c r="A148" t="s" s="11">
        <v>1583</v>
      </c>
      <c r="B148" t="s" s="11">
        <v>586</v>
      </c>
      <c r="C148" t="s" s="11">
        <v>1584</v>
      </c>
      <c r="D148" t="s" s="11">
        <v>1585</v>
      </c>
      <c r="E148" t="s" s="11">
        <v>1586</v>
      </c>
      <c r="F148" t="s" s="11">
        <v>1361</v>
      </c>
      <c r="G148" s="13"/>
      <c r="H148" s="12"/>
      <c r="I148" s="12"/>
      <c r="J148" t="s" s="11">
        <v>1587</v>
      </c>
      <c r="K148" s="8"/>
      <c r="L148" s="9"/>
      <c r="M148" s="10"/>
    </row>
    <row r="149" ht="20.05" customHeight="1">
      <c r="A149" t="s" s="11">
        <v>1588</v>
      </c>
      <c r="B149" t="s" s="11">
        <v>1185</v>
      </c>
      <c r="C149" t="s" s="11">
        <v>1589</v>
      </c>
      <c r="D149" t="s" s="11">
        <v>1590</v>
      </c>
      <c r="E149" t="s" s="11">
        <v>1591</v>
      </c>
      <c r="F149" t="s" s="11">
        <v>1592</v>
      </c>
      <c r="G149" s="13"/>
      <c r="H149" s="12"/>
      <c r="I149" s="12"/>
      <c r="J149" t="s" s="11">
        <v>1255</v>
      </c>
      <c r="K149" s="8"/>
      <c r="L149" s="9"/>
      <c r="M149" s="10"/>
    </row>
    <row r="150" ht="20.05" customHeight="1">
      <c r="A150" t="s" s="11">
        <v>1593</v>
      </c>
      <c r="B150" t="s" s="11">
        <v>552</v>
      </c>
      <c r="C150" t="s" s="11">
        <v>1594</v>
      </c>
      <c r="D150" t="s" s="11">
        <v>1595</v>
      </c>
      <c r="E150" t="s" s="11">
        <v>1596</v>
      </c>
      <c r="F150" t="s" s="11">
        <v>1597</v>
      </c>
      <c r="G150" s="13"/>
      <c r="H150" s="12"/>
      <c r="I150" s="12"/>
      <c r="J150" s="12"/>
      <c r="K150" s="8"/>
      <c r="L150" s="9"/>
      <c r="M150" s="10"/>
    </row>
    <row r="151" ht="20.05" customHeight="1">
      <c r="A151" t="s" s="11">
        <v>1598</v>
      </c>
      <c r="B151" t="s" s="11">
        <v>586</v>
      </c>
      <c r="C151" t="s" s="11">
        <v>1599</v>
      </c>
      <c r="D151" t="s" s="11">
        <v>1600</v>
      </c>
      <c r="E151" t="s" s="11">
        <v>1332</v>
      </c>
      <c r="F151" t="s" s="11">
        <v>1601</v>
      </c>
      <c r="G151" s="13"/>
      <c r="H151" s="12"/>
      <c r="I151" s="12"/>
      <c r="J151" t="s" s="11">
        <v>789</v>
      </c>
      <c r="K151" s="8"/>
      <c r="L151" s="9"/>
      <c r="M151" s="10"/>
    </row>
    <row r="152" ht="20.05" customHeight="1">
      <c r="A152" t="s" s="11">
        <v>1602</v>
      </c>
      <c r="B152" t="s" s="11">
        <v>552</v>
      </c>
      <c r="C152" t="s" s="11">
        <v>1603</v>
      </c>
      <c r="D152" t="s" s="11">
        <v>1293</v>
      </c>
      <c r="E152" t="s" s="11">
        <v>1604</v>
      </c>
      <c r="F152" t="s" s="11">
        <v>1605</v>
      </c>
      <c r="G152" s="13"/>
      <c r="H152" s="12"/>
      <c r="I152" s="12"/>
      <c r="J152" t="s" s="11">
        <v>789</v>
      </c>
      <c r="K152" s="8"/>
      <c r="L152" s="9"/>
      <c r="M152" s="10"/>
    </row>
    <row r="153" ht="20.05" customHeight="1">
      <c r="A153" t="s" s="11">
        <v>1606</v>
      </c>
      <c r="B153" t="s" s="11">
        <v>577</v>
      </c>
      <c r="C153" t="s" s="11">
        <v>1607</v>
      </c>
      <c r="D153" t="s" s="11">
        <v>1608</v>
      </c>
      <c r="E153" t="s" s="11">
        <v>1370</v>
      </c>
      <c r="F153" t="s" s="11">
        <v>1592</v>
      </c>
      <c r="G153" s="13"/>
      <c r="H153" s="12"/>
      <c r="I153" s="12"/>
      <c r="J153" s="12"/>
      <c r="K153" s="8"/>
      <c r="L153" s="9"/>
      <c r="M153" s="10"/>
    </row>
    <row r="154" ht="20.05" customHeight="1">
      <c r="A154" t="s" s="11">
        <v>1609</v>
      </c>
      <c r="B154" t="s" s="11">
        <v>577</v>
      </c>
      <c r="C154" t="s" s="11">
        <v>1610</v>
      </c>
      <c r="D154" t="s" s="11">
        <v>1611</v>
      </c>
      <c r="E154" t="s" s="11">
        <v>1612</v>
      </c>
      <c r="F154" t="s" s="11">
        <v>1613</v>
      </c>
      <c r="G154" s="13"/>
      <c r="H154" s="12"/>
      <c r="I154" s="12"/>
      <c r="J154" t="s" s="11">
        <v>1614</v>
      </c>
      <c r="K154" s="8"/>
      <c r="L154" s="9"/>
      <c r="M154" s="10"/>
    </row>
    <row r="155" ht="20.05" customHeight="1">
      <c r="A155" t="s" s="11">
        <v>1615</v>
      </c>
      <c r="B155" t="s" s="11">
        <v>572</v>
      </c>
      <c r="C155" t="s" s="11">
        <v>1616</v>
      </c>
      <c r="D155" t="s" s="11">
        <v>1617</v>
      </c>
      <c r="E155" t="s" s="11">
        <v>1618</v>
      </c>
      <c r="F155" t="s" s="11">
        <v>1619</v>
      </c>
      <c r="G155" s="13"/>
      <c r="H155" s="12"/>
      <c r="I155" s="12"/>
      <c r="J155" s="12"/>
      <c r="K155" s="8"/>
      <c r="L155" s="9"/>
      <c r="M155" s="10"/>
    </row>
    <row r="156" ht="20.05" customHeight="1">
      <c r="A156" t="s" s="11">
        <v>793</v>
      </c>
      <c r="B156" t="s" s="11">
        <v>572</v>
      </c>
      <c r="C156" t="s" s="11">
        <v>1620</v>
      </c>
      <c r="D156" t="s" s="11">
        <v>1621</v>
      </c>
      <c r="E156" t="s" s="11">
        <v>1622</v>
      </c>
      <c r="F156" t="s" s="11">
        <v>1623</v>
      </c>
      <c r="G156" s="13"/>
      <c r="H156" s="12"/>
      <c r="I156" s="12"/>
      <c r="J156" s="12"/>
      <c r="K156" s="8"/>
      <c r="L156" s="9"/>
      <c r="M156" s="10"/>
    </row>
    <row r="157" ht="20.05" customHeight="1">
      <c r="A157" t="s" s="11">
        <v>1624</v>
      </c>
      <c r="B157" t="s" s="11">
        <v>630</v>
      </c>
      <c r="C157" t="s" s="11">
        <v>1625</v>
      </c>
      <c r="D157" t="s" s="11">
        <v>1613</v>
      </c>
      <c r="E157" t="s" s="11">
        <v>1332</v>
      </c>
      <c r="F157" t="s" s="11">
        <v>1370</v>
      </c>
      <c r="G157" s="13"/>
      <c r="H157" s="12"/>
      <c r="I157" s="12"/>
      <c r="J157" s="12"/>
      <c r="K157" s="8"/>
      <c r="L157" s="9"/>
      <c r="M157" s="10"/>
    </row>
    <row r="158" ht="20.05" customHeight="1">
      <c r="A158" t="s" s="11">
        <v>1626</v>
      </c>
      <c r="B158" t="s" s="11">
        <v>572</v>
      </c>
      <c r="C158" t="s" s="11">
        <v>1627</v>
      </c>
      <c r="D158" t="s" s="11">
        <v>1628</v>
      </c>
      <c r="E158" t="s" s="11">
        <v>1629</v>
      </c>
      <c r="F158" t="s" s="11">
        <v>1630</v>
      </c>
      <c r="G158" s="13"/>
      <c r="H158" s="12"/>
      <c r="I158" s="12"/>
      <c r="J158" s="12"/>
      <c r="K158" s="8"/>
      <c r="L158" s="9"/>
      <c r="M158" s="10"/>
    </row>
    <row r="159" ht="20.05" customHeight="1">
      <c r="A159" t="s" s="11">
        <v>1631</v>
      </c>
      <c r="B159" t="s" s="11">
        <v>577</v>
      </c>
      <c r="C159" t="s" s="11">
        <v>1632</v>
      </c>
      <c r="D159" t="s" s="11">
        <v>1633</v>
      </c>
      <c r="E159" t="s" s="11">
        <v>1634</v>
      </c>
      <c r="F159" t="s" s="11">
        <v>1635</v>
      </c>
      <c r="G159" s="13"/>
      <c r="H159" s="12"/>
      <c r="I159" s="12"/>
      <c r="J159" s="12"/>
      <c r="K159" s="8"/>
      <c r="L159" s="9"/>
      <c r="M159" s="10"/>
    </row>
    <row r="160" ht="20.05" customHeight="1">
      <c r="A160" t="s" s="11">
        <v>1631</v>
      </c>
      <c r="B160" t="s" s="11">
        <v>572</v>
      </c>
      <c r="C160" t="s" s="11">
        <v>1636</v>
      </c>
      <c r="D160" t="s" s="11">
        <v>1637</v>
      </c>
      <c r="E160" t="s" s="11">
        <v>1638</v>
      </c>
      <c r="F160" t="s" s="11">
        <v>1274</v>
      </c>
      <c r="G160" s="13"/>
      <c r="H160" s="12"/>
      <c r="I160" s="12"/>
      <c r="J160" s="12"/>
      <c r="K160" s="8"/>
      <c r="L160" s="9"/>
      <c r="M160" s="10"/>
    </row>
    <row r="161" ht="20.05" customHeight="1">
      <c r="A161" t="s" s="11">
        <v>1639</v>
      </c>
      <c r="B161" t="s" s="11">
        <v>567</v>
      </c>
      <c r="C161" t="s" s="11">
        <v>1640</v>
      </c>
      <c r="D161" t="s" s="11">
        <v>1641</v>
      </c>
      <c r="E161" t="s" s="11">
        <v>1642</v>
      </c>
      <c r="F161" t="s" s="11">
        <v>1643</v>
      </c>
      <c r="G161" s="13"/>
      <c r="H161" s="12"/>
      <c r="I161" s="12"/>
      <c r="J161" t="s" s="11">
        <v>1644</v>
      </c>
      <c r="K161" s="8"/>
      <c r="L161" s="9"/>
      <c r="M161" s="10"/>
    </row>
    <row r="162" ht="20.05" customHeight="1">
      <c r="A162" t="s" s="11">
        <v>1645</v>
      </c>
      <c r="B162" t="s" s="11">
        <v>577</v>
      </c>
      <c r="C162" t="s" s="11">
        <v>1646</v>
      </c>
      <c r="D162" t="s" s="11">
        <v>1274</v>
      </c>
      <c r="E162" t="s" s="11">
        <v>1647</v>
      </c>
      <c r="F162" t="s" s="11">
        <v>1648</v>
      </c>
      <c r="G162" s="13"/>
      <c r="H162" s="12"/>
      <c r="I162" s="12"/>
      <c r="J162" t="s" s="11">
        <v>1255</v>
      </c>
      <c r="K162" s="8"/>
      <c r="L162" s="9"/>
      <c r="M162" s="10"/>
    </row>
    <row r="163" ht="20.05" customHeight="1">
      <c r="A163" t="s" s="11">
        <v>1649</v>
      </c>
      <c r="B163" t="s" s="11">
        <v>577</v>
      </c>
      <c r="C163" t="s" s="11">
        <v>1650</v>
      </c>
      <c r="D163" t="s" s="11">
        <v>1356</v>
      </c>
      <c r="E163" t="s" s="11">
        <v>1370</v>
      </c>
      <c r="F163" t="s" s="11">
        <v>1635</v>
      </c>
      <c r="G163" s="13"/>
      <c r="H163" s="13"/>
      <c r="I163" s="12"/>
      <c r="J163" s="13"/>
      <c r="K163" s="8"/>
      <c r="L163" s="9"/>
      <c r="M163" s="10"/>
    </row>
    <row r="164" ht="20.05" customHeight="1">
      <c r="A164" t="s" s="11">
        <v>1649</v>
      </c>
      <c r="B164" t="s" s="11">
        <v>577</v>
      </c>
      <c r="C164" t="s" s="11">
        <v>1651</v>
      </c>
      <c r="D164" t="s" s="11">
        <v>1652</v>
      </c>
      <c r="E164" t="s" s="11">
        <v>1653</v>
      </c>
      <c r="F164" t="s" s="11">
        <v>1654</v>
      </c>
      <c r="G164" s="12"/>
      <c r="H164" s="12"/>
      <c r="I164" s="12"/>
      <c r="J164" s="12"/>
      <c r="K164" s="8"/>
      <c r="L164" s="9"/>
      <c r="M164" s="10"/>
    </row>
    <row r="165" ht="20.05" customHeight="1">
      <c r="A165" t="s" s="11">
        <v>1655</v>
      </c>
      <c r="B165" t="s" s="11">
        <v>572</v>
      </c>
      <c r="C165" t="s" s="11">
        <v>1656</v>
      </c>
      <c r="D165" t="s" s="11">
        <v>1657</v>
      </c>
      <c r="E165" t="s" s="11">
        <v>1370</v>
      </c>
      <c r="F165" t="s" s="11">
        <v>1356</v>
      </c>
      <c r="G165" s="12"/>
      <c r="H165" s="12"/>
      <c r="I165" s="12"/>
      <c r="J165" s="12"/>
      <c r="K165" s="8"/>
      <c r="L165" s="9"/>
      <c r="M165" s="10"/>
    </row>
    <row r="166" ht="20.05" customHeight="1">
      <c r="A166" t="s" s="11">
        <v>1658</v>
      </c>
      <c r="B166" t="s" s="11">
        <v>552</v>
      </c>
      <c r="C166" t="s" s="11">
        <v>1659</v>
      </c>
      <c r="D166" t="s" s="11">
        <v>1660</v>
      </c>
      <c r="E166" t="s" s="11">
        <v>1661</v>
      </c>
      <c r="F166" t="s" s="11">
        <v>1662</v>
      </c>
      <c r="G166" s="13"/>
      <c r="H166" s="12"/>
      <c r="I166" s="12"/>
      <c r="J166" t="s" s="11">
        <v>1240</v>
      </c>
      <c r="K166" s="8"/>
      <c r="L166" s="9"/>
      <c r="M166" s="10"/>
    </row>
    <row r="167" ht="20.05" customHeight="1">
      <c r="A167" t="s" s="11">
        <v>1663</v>
      </c>
      <c r="B167" t="s" s="11">
        <v>572</v>
      </c>
      <c r="C167" t="s" s="11">
        <v>1664</v>
      </c>
      <c r="D167" t="s" s="11">
        <v>1665</v>
      </c>
      <c r="E167" t="s" s="11">
        <v>1666</v>
      </c>
      <c r="F167" t="s" s="11">
        <v>1667</v>
      </c>
      <c r="G167" t="s" s="11">
        <v>1668</v>
      </c>
      <c r="H167" s="13"/>
      <c r="I167" s="13"/>
      <c r="J167" t="s" s="11">
        <v>1255</v>
      </c>
      <c r="K167" s="8"/>
      <c r="L167" s="9"/>
      <c r="M167" s="10"/>
    </row>
    <row r="168" ht="20.05" customHeight="1">
      <c r="A168" t="s" s="11">
        <v>1669</v>
      </c>
      <c r="B168" t="s" s="11">
        <v>577</v>
      </c>
      <c r="C168" t="s" s="11">
        <v>1670</v>
      </c>
      <c r="D168" t="s" s="11">
        <v>1671</v>
      </c>
      <c r="E168" t="s" s="11">
        <v>1672</v>
      </c>
      <c r="F168" t="s" s="11">
        <v>1673</v>
      </c>
      <c r="G168" s="12"/>
      <c r="H168" s="12"/>
      <c r="I168" s="12"/>
      <c r="J168" s="12"/>
      <c r="K168" s="8"/>
      <c r="L168" s="9"/>
      <c r="M168" s="10"/>
    </row>
    <row r="169" ht="20.05" customHeight="1">
      <c r="A169" t="s" s="11">
        <v>1674</v>
      </c>
      <c r="B169" t="s" s="11">
        <v>552</v>
      </c>
      <c r="C169" t="s" s="11">
        <v>1675</v>
      </c>
      <c r="D169" t="s" s="11">
        <v>1676</v>
      </c>
      <c r="E169" t="s" s="11">
        <v>1677</v>
      </c>
      <c r="F169" t="s" s="11">
        <v>1678</v>
      </c>
      <c r="G169" s="12"/>
      <c r="H169" s="12"/>
      <c r="I169" s="12"/>
      <c r="J169" s="12"/>
      <c r="K169" s="8"/>
      <c r="L169" s="9"/>
      <c r="M169" s="10"/>
    </row>
    <row r="170" ht="20.05" customHeight="1">
      <c r="A170" t="s" s="11">
        <v>1679</v>
      </c>
      <c r="B170" t="s" s="11">
        <v>577</v>
      </c>
      <c r="C170" t="s" s="11">
        <v>1680</v>
      </c>
      <c r="D170" t="s" s="11">
        <v>1681</v>
      </c>
      <c r="E170" t="s" s="11">
        <v>1682</v>
      </c>
      <c r="F170" t="s" s="11">
        <v>1683</v>
      </c>
      <c r="G170" s="13"/>
      <c r="H170" s="12"/>
      <c r="I170" s="12"/>
      <c r="J170" t="s" s="11">
        <v>1255</v>
      </c>
      <c r="K170" s="8"/>
      <c r="L170" s="9"/>
      <c r="M170" s="10"/>
    </row>
    <row r="171" ht="20.05" customHeight="1">
      <c r="A171" t="s" s="11">
        <v>1684</v>
      </c>
      <c r="B171" t="s" s="11">
        <v>572</v>
      </c>
      <c r="C171" t="s" s="11">
        <v>1685</v>
      </c>
      <c r="D171" t="s" s="11">
        <v>1686</v>
      </c>
      <c r="E171" t="s" s="11">
        <v>1370</v>
      </c>
      <c r="F171" t="s" s="11">
        <v>1356</v>
      </c>
      <c r="G171" s="13"/>
      <c r="H171" s="12"/>
      <c r="I171" s="12"/>
      <c r="J171" s="12"/>
      <c r="K171" s="8"/>
      <c r="L171" s="9"/>
      <c r="M171" s="10"/>
    </row>
    <row r="172" ht="20.05" customHeight="1">
      <c r="A172" t="s" s="11">
        <v>1687</v>
      </c>
      <c r="B172" t="s" s="11">
        <v>558</v>
      </c>
      <c r="C172" t="s" s="11">
        <v>1688</v>
      </c>
      <c r="D172" t="s" s="11">
        <v>1689</v>
      </c>
      <c r="E172" t="s" s="11">
        <v>1690</v>
      </c>
      <c r="F172" t="s" s="11">
        <v>1691</v>
      </c>
      <c r="G172" t="s" s="11">
        <v>1692</v>
      </c>
      <c r="H172" t="s" s="11">
        <v>1693</v>
      </c>
      <c r="I172" s="12"/>
      <c r="J172" s="12"/>
      <c r="K172" s="8"/>
      <c r="L172" s="9"/>
      <c r="M172" s="10"/>
    </row>
    <row r="173" ht="20.05" customHeight="1">
      <c r="A173" t="s" s="11">
        <v>1694</v>
      </c>
      <c r="B173" t="s" s="11">
        <v>577</v>
      </c>
      <c r="C173" t="s" s="11">
        <v>1695</v>
      </c>
      <c r="D173" t="s" s="11">
        <v>1696</v>
      </c>
      <c r="E173" t="s" s="11">
        <v>1697</v>
      </c>
      <c r="F173" t="s" s="11">
        <v>1698</v>
      </c>
      <c r="G173" s="12"/>
      <c r="H173" s="12"/>
      <c r="I173" s="12"/>
      <c r="J173" s="12"/>
      <c r="K173" s="8"/>
      <c r="L173" s="9"/>
      <c r="M173" s="10"/>
    </row>
    <row r="174" ht="20.05" customHeight="1">
      <c r="A174" t="s" s="11">
        <v>1699</v>
      </c>
      <c r="B174" t="s" s="11">
        <v>577</v>
      </c>
      <c r="C174" t="s" s="11">
        <v>1559</v>
      </c>
      <c r="D174" t="s" s="11">
        <v>1700</v>
      </c>
      <c r="E174" t="s" s="11">
        <v>1701</v>
      </c>
      <c r="F174" t="s" s="11">
        <v>1702</v>
      </c>
      <c r="G174" s="12"/>
      <c r="H174" s="12"/>
      <c r="I174" s="12"/>
      <c r="J174" s="12"/>
      <c r="K174" s="8"/>
      <c r="L174" s="9"/>
      <c r="M174" s="10"/>
    </row>
    <row r="175" ht="20.05" customHeight="1">
      <c r="A175" t="s" s="11">
        <v>1703</v>
      </c>
      <c r="B175" t="s" s="11">
        <v>572</v>
      </c>
      <c r="C175" t="s" s="11">
        <v>1521</v>
      </c>
      <c r="D175" t="s" s="11">
        <v>1704</v>
      </c>
      <c r="E175" t="s" s="11">
        <v>1705</v>
      </c>
      <c r="F175" t="s" s="11">
        <v>1706</v>
      </c>
      <c r="G175" s="13"/>
      <c r="H175" s="12"/>
      <c r="I175" s="12"/>
      <c r="J175" t="s" s="11">
        <v>1255</v>
      </c>
      <c r="K175" s="8"/>
      <c r="L175" s="9"/>
      <c r="M175" s="10"/>
    </row>
    <row r="176" ht="20.05" customHeight="1">
      <c r="A176" t="s" s="11">
        <v>1707</v>
      </c>
      <c r="B176" t="s" s="11">
        <v>572</v>
      </c>
      <c r="C176" t="s" s="11">
        <v>1708</v>
      </c>
      <c r="D176" t="s" s="11">
        <v>1709</v>
      </c>
      <c r="E176" t="s" s="11">
        <v>1710</v>
      </c>
      <c r="F176" t="s" s="11">
        <v>1711</v>
      </c>
      <c r="G176" s="13"/>
      <c r="H176" s="12"/>
      <c r="I176" s="12"/>
      <c r="J176" s="12"/>
      <c r="K176" s="8"/>
      <c r="L176" s="9"/>
      <c r="M176" s="10"/>
    </row>
    <row r="177" ht="20.05" customHeight="1">
      <c r="A177" t="s" s="11">
        <v>1712</v>
      </c>
      <c r="B177" t="s" s="11">
        <v>572</v>
      </c>
      <c r="C177" t="s" s="11">
        <v>1713</v>
      </c>
      <c r="D177" t="s" s="11">
        <v>1714</v>
      </c>
      <c r="E177" t="s" s="11">
        <v>1715</v>
      </c>
      <c r="F177" t="s" s="11">
        <v>1716</v>
      </c>
      <c r="G177" s="13"/>
      <c r="H177" s="12"/>
      <c r="I177" s="12"/>
      <c r="J177" s="12"/>
      <c r="K177" s="8"/>
      <c r="L177" s="9"/>
      <c r="M177" s="10"/>
    </row>
    <row r="178" ht="20.05" customHeight="1">
      <c r="A178" t="s" s="11">
        <v>1712</v>
      </c>
      <c r="B178" t="s" s="11">
        <v>572</v>
      </c>
      <c r="C178" t="s" s="11">
        <v>1717</v>
      </c>
      <c r="D178" t="s" s="11">
        <v>1718</v>
      </c>
      <c r="E178" t="s" s="11">
        <v>1719</v>
      </c>
      <c r="F178" t="s" s="11">
        <v>1720</v>
      </c>
      <c r="G178" s="13"/>
      <c r="H178" s="12"/>
      <c r="I178" s="12"/>
      <c r="J178" t="s" s="11">
        <v>1255</v>
      </c>
      <c r="K178" s="8"/>
      <c r="L178" s="9"/>
      <c r="M178" s="10"/>
    </row>
    <row r="179" ht="20.05" customHeight="1">
      <c r="A179" t="s" s="11">
        <v>1721</v>
      </c>
      <c r="B179" t="s" s="11">
        <v>572</v>
      </c>
      <c r="C179" t="s" s="11">
        <v>1722</v>
      </c>
      <c r="D179" t="s" s="11">
        <v>1723</v>
      </c>
      <c r="E179" t="s" s="11">
        <v>1724</v>
      </c>
      <c r="F179" t="s" s="11">
        <v>1725</v>
      </c>
      <c r="G179" s="13"/>
      <c r="H179" s="12"/>
      <c r="I179" s="12"/>
      <c r="J179" t="s" s="11">
        <v>789</v>
      </c>
      <c r="K179" s="8"/>
      <c r="L179" s="9"/>
      <c r="M179" s="10"/>
    </row>
    <row r="180" ht="20.05" customHeight="1">
      <c r="A180" t="s" s="11">
        <v>1721</v>
      </c>
      <c r="B180" t="s" s="11">
        <v>577</v>
      </c>
      <c r="C180" t="s" s="11">
        <v>1726</v>
      </c>
      <c r="D180" t="s" s="11">
        <v>1727</v>
      </c>
      <c r="E180" t="s" s="11">
        <v>1726</v>
      </c>
      <c r="F180" t="s" s="11">
        <v>1728</v>
      </c>
      <c r="G180" s="13"/>
      <c r="H180" s="12"/>
      <c r="I180" s="12"/>
      <c r="J180" s="12"/>
      <c r="K180" s="8"/>
      <c r="L180" s="9"/>
      <c r="M180" s="10"/>
    </row>
    <row r="181" ht="20.05" customHeight="1">
      <c r="A181" t="s" s="11">
        <v>1729</v>
      </c>
      <c r="B181" t="s" s="11">
        <v>577</v>
      </c>
      <c r="C181" t="s" s="11">
        <v>1730</v>
      </c>
      <c r="D181" t="s" s="11">
        <v>1531</v>
      </c>
      <c r="E181" t="s" s="11">
        <v>1731</v>
      </c>
      <c r="F181" t="s" s="11">
        <v>1732</v>
      </c>
      <c r="G181" s="13"/>
      <c r="H181" s="12"/>
      <c r="I181" s="12"/>
      <c r="J181" t="s" s="11">
        <v>1733</v>
      </c>
      <c r="K181" s="8"/>
      <c r="L181" s="9"/>
      <c r="M181" s="10"/>
    </row>
    <row r="182" ht="20.05" customHeight="1">
      <c r="A182" t="s" s="11">
        <v>1734</v>
      </c>
      <c r="B182" t="s" s="11">
        <v>630</v>
      </c>
      <c r="C182" t="s" s="11">
        <v>1735</v>
      </c>
      <c r="D182" t="s" s="11">
        <v>1736</v>
      </c>
      <c r="E182" t="s" s="11">
        <v>1737</v>
      </c>
      <c r="F182" t="s" s="11">
        <v>1738</v>
      </c>
      <c r="G182" s="13"/>
      <c r="H182" s="12"/>
      <c r="I182" s="12"/>
      <c r="J182" s="12"/>
      <c r="K182" s="8"/>
      <c r="L182" s="9"/>
      <c r="M182" s="10"/>
    </row>
    <row r="183" ht="20.05" customHeight="1">
      <c r="A183" t="s" s="11">
        <v>1739</v>
      </c>
      <c r="B183" t="s" s="11">
        <v>567</v>
      </c>
      <c r="C183" t="s" s="11">
        <v>1740</v>
      </c>
      <c r="D183" t="s" s="11">
        <v>1741</v>
      </c>
      <c r="E183" t="s" s="11">
        <v>1742</v>
      </c>
      <c r="F183" t="s" s="11">
        <v>1743</v>
      </c>
      <c r="G183" s="13"/>
      <c r="H183" s="12"/>
      <c r="I183" s="12"/>
      <c r="J183" t="s" s="11">
        <v>1255</v>
      </c>
      <c r="K183" s="8"/>
      <c r="L183" s="9"/>
      <c r="M183" s="10"/>
    </row>
    <row r="184" ht="20.05" customHeight="1">
      <c r="A184" t="s" s="11">
        <v>1744</v>
      </c>
      <c r="B184" t="s" s="11">
        <v>577</v>
      </c>
      <c r="C184" t="s" s="11">
        <v>1745</v>
      </c>
      <c r="D184" t="s" s="11">
        <v>1746</v>
      </c>
      <c r="E184" t="s" s="11">
        <v>1747</v>
      </c>
      <c r="F184" t="s" s="11">
        <v>1673</v>
      </c>
      <c r="G184" s="12"/>
      <c r="H184" s="12"/>
      <c r="I184" s="12"/>
      <c r="J184" s="12"/>
      <c r="K184" s="8"/>
      <c r="L184" s="9"/>
      <c r="M184" s="10"/>
    </row>
    <row r="185" ht="20.05" customHeight="1">
      <c r="A185" t="s" s="11">
        <v>1748</v>
      </c>
      <c r="B185" t="s" s="11">
        <v>577</v>
      </c>
      <c r="C185" t="s" s="11">
        <v>1749</v>
      </c>
      <c r="D185" t="s" s="11">
        <v>1732</v>
      </c>
      <c r="E185" t="s" s="11">
        <v>1750</v>
      </c>
      <c r="F185" t="s" s="11">
        <v>1751</v>
      </c>
      <c r="G185" s="13"/>
      <c r="H185" s="12"/>
      <c r="I185" s="12"/>
      <c r="J185" s="12"/>
      <c r="K185" s="8"/>
      <c r="L185" s="9"/>
      <c r="M185" s="10"/>
    </row>
    <row r="186" ht="20.05" customHeight="1">
      <c r="A186" t="s" s="11">
        <v>1752</v>
      </c>
      <c r="B186" t="s" s="11">
        <v>577</v>
      </c>
      <c r="C186" t="s" s="11">
        <v>1753</v>
      </c>
      <c r="D186" t="s" s="11">
        <v>1460</v>
      </c>
      <c r="E186" t="s" s="11">
        <v>1370</v>
      </c>
      <c r="F186" t="s" s="11">
        <v>1356</v>
      </c>
      <c r="G186" s="12"/>
      <c r="H186" s="12"/>
      <c r="I186" s="12"/>
      <c r="J186" s="12"/>
      <c r="K186" s="8"/>
      <c r="L186" s="9"/>
      <c r="M186" s="10"/>
    </row>
    <row r="187" ht="20.05" customHeight="1">
      <c r="A187" t="s" s="11">
        <v>1754</v>
      </c>
      <c r="B187" t="s" s="11">
        <v>577</v>
      </c>
      <c r="C187" t="s" s="11">
        <v>1672</v>
      </c>
      <c r="D187" t="s" s="11">
        <v>1755</v>
      </c>
      <c r="E187" t="s" s="11">
        <v>1756</v>
      </c>
      <c r="F187" t="s" s="11">
        <v>1757</v>
      </c>
      <c r="G187" s="13"/>
      <c r="H187" s="12"/>
      <c r="I187" s="12"/>
      <c r="J187" t="s" s="11">
        <v>1240</v>
      </c>
      <c r="K187" s="8"/>
      <c r="L187" s="9"/>
      <c r="M187" s="10"/>
    </row>
    <row r="188" ht="20.05" customHeight="1">
      <c r="A188" t="s" s="11">
        <v>1758</v>
      </c>
      <c r="B188" t="s" s="11">
        <v>572</v>
      </c>
      <c r="C188" t="s" s="11">
        <v>1759</v>
      </c>
      <c r="D188" t="s" s="11">
        <v>1760</v>
      </c>
      <c r="E188" t="s" s="11">
        <v>1761</v>
      </c>
      <c r="F188" t="s" s="11">
        <v>1762</v>
      </c>
      <c r="G188" s="13"/>
      <c r="H188" s="12"/>
      <c r="I188" s="12"/>
      <c r="J188" t="s" s="11">
        <v>1255</v>
      </c>
      <c r="K188" s="8"/>
      <c r="L188" s="9"/>
      <c r="M188" s="10"/>
    </row>
    <row r="189" ht="20.05" customHeight="1">
      <c r="A189" t="s" s="11">
        <v>1763</v>
      </c>
      <c r="B189" t="s" s="11">
        <v>552</v>
      </c>
      <c r="C189" t="s" s="11">
        <v>1764</v>
      </c>
      <c r="D189" t="s" s="11">
        <v>1765</v>
      </c>
      <c r="E189" t="s" s="11">
        <v>1521</v>
      </c>
      <c r="F189" t="s" s="11">
        <v>1766</v>
      </c>
      <c r="G189" s="12"/>
      <c r="H189" s="12"/>
      <c r="I189" s="12"/>
      <c r="J189" s="12"/>
      <c r="K189" s="8"/>
      <c r="L189" s="9"/>
      <c r="M189" s="10"/>
    </row>
    <row r="190" ht="20.05" customHeight="1">
      <c r="A190" t="s" s="11">
        <v>1767</v>
      </c>
      <c r="B190" t="s" s="11">
        <v>577</v>
      </c>
      <c r="C190" t="s" s="11">
        <v>1726</v>
      </c>
      <c r="D190" t="s" s="11">
        <v>1768</v>
      </c>
      <c r="E190" t="s" s="11">
        <v>1769</v>
      </c>
      <c r="F190" t="s" s="11">
        <v>1770</v>
      </c>
      <c r="G190" s="13"/>
      <c r="H190" s="12"/>
      <c r="I190" s="12"/>
      <c r="J190" t="s" s="11">
        <v>1771</v>
      </c>
      <c r="K190" s="8"/>
      <c r="L190" s="9"/>
      <c r="M190" s="10"/>
    </row>
    <row r="191" ht="20.05" customHeight="1">
      <c r="A191" t="s" s="11">
        <v>1772</v>
      </c>
      <c r="B191" t="s" s="11">
        <v>577</v>
      </c>
      <c r="C191" t="s" s="11">
        <v>1530</v>
      </c>
      <c r="D191" t="s" s="11">
        <v>1773</v>
      </c>
      <c r="E191" t="s" s="11">
        <v>1672</v>
      </c>
      <c r="F191" t="s" s="11">
        <v>1774</v>
      </c>
      <c r="G191" s="13"/>
      <c r="H191" s="12"/>
      <c r="I191" s="12"/>
      <c r="J191" t="s" s="11">
        <v>1412</v>
      </c>
      <c r="K191" s="8"/>
      <c r="L191" s="9"/>
      <c r="M191" s="10"/>
    </row>
    <row r="192" ht="20.05" customHeight="1">
      <c r="A192" t="s" s="11">
        <v>1775</v>
      </c>
      <c r="B192" t="s" s="11">
        <v>572</v>
      </c>
      <c r="C192" t="s" s="11">
        <v>1776</v>
      </c>
      <c r="D192" t="s" s="11">
        <v>1777</v>
      </c>
      <c r="E192" t="s" s="11">
        <v>1370</v>
      </c>
      <c r="F192" t="s" s="11">
        <v>1778</v>
      </c>
      <c r="G192" s="13"/>
      <c r="H192" s="12"/>
      <c r="I192" s="12"/>
      <c r="J192" s="12"/>
      <c r="K192" s="8"/>
      <c r="L192" s="9"/>
      <c r="M192" s="10"/>
    </row>
    <row r="193" ht="20.05" customHeight="1">
      <c r="A193" t="s" s="11">
        <v>1779</v>
      </c>
      <c r="B193" t="s" s="11">
        <v>572</v>
      </c>
      <c r="C193" t="s" s="11">
        <v>1780</v>
      </c>
      <c r="D193" t="s" s="11">
        <v>1781</v>
      </c>
      <c r="E193" t="s" s="11">
        <v>1782</v>
      </c>
      <c r="F193" t="s" s="11">
        <v>1783</v>
      </c>
      <c r="G193" s="13"/>
      <c r="H193" s="12"/>
      <c r="I193" s="12"/>
      <c r="J193" s="12"/>
      <c r="K193" s="8"/>
      <c r="L193" s="9"/>
      <c r="M193" s="10"/>
    </row>
    <row r="194" ht="20.05" customHeight="1">
      <c r="A194" t="s" s="11">
        <v>1784</v>
      </c>
      <c r="B194" t="s" s="11">
        <v>630</v>
      </c>
      <c r="C194" t="s" s="11">
        <v>1785</v>
      </c>
      <c r="D194" t="s" s="11">
        <v>1786</v>
      </c>
      <c r="E194" t="s" s="11">
        <v>1787</v>
      </c>
      <c r="F194" t="s" s="11">
        <v>1788</v>
      </c>
      <c r="G194" s="13"/>
      <c r="H194" s="12"/>
      <c r="I194" s="12"/>
      <c r="J194" t="s" s="11">
        <v>1789</v>
      </c>
      <c r="K194" s="8"/>
      <c r="L194" s="9"/>
      <c r="M194" s="10"/>
    </row>
    <row r="195" ht="20.05" customHeight="1">
      <c r="A195" t="s" s="11">
        <v>1790</v>
      </c>
      <c r="B195" t="s" s="11">
        <v>572</v>
      </c>
      <c r="C195" t="s" s="11">
        <v>1791</v>
      </c>
      <c r="D195" t="s" s="11">
        <v>1792</v>
      </c>
      <c r="E195" t="s" s="11">
        <v>1793</v>
      </c>
      <c r="F195" t="s" s="11">
        <v>1794</v>
      </c>
      <c r="G195" s="13"/>
      <c r="H195" s="12"/>
      <c r="I195" s="12"/>
      <c r="J195" t="s" s="11">
        <v>1255</v>
      </c>
      <c r="K195" s="8"/>
      <c r="L195" s="9"/>
      <c r="M195" s="10"/>
    </row>
    <row r="196" ht="20.05" customHeight="1">
      <c r="A196" t="s" s="11">
        <v>1795</v>
      </c>
      <c r="B196" t="s" s="11">
        <v>552</v>
      </c>
      <c r="C196" t="s" s="11">
        <v>1796</v>
      </c>
      <c r="D196" t="s" s="11">
        <v>1534</v>
      </c>
      <c r="E196" t="s" s="11">
        <v>1332</v>
      </c>
      <c r="F196" t="s" s="11">
        <v>1356</v>
      </c>
      <c r="G196" s="12"/>
      <c r="H196" s="12"/>
      <c r="I196" s="12"/>
      <c r="J196" s="12"/>
      <c r="K196" s="8"/>
      <c r="L196" s="9"/>
      <c r="M196" s="10"/>
    </row>
    <row r="197" ht="20.05" customHeight="1">
      <c r="A197" t="s" s="11">
        <v>1797</v>
      </c>
      <c r="B197" t="s" s="11">
        <v>1185</v>
      </c>
      <c r="C197" t="s" s="11">
        <v>1798</v>
      </c>
      <c r="D197" t="s" s="11">
        <v>1799</v>
      </c>
      <c r="E197" t="s" s="11">
        <v>1800</v>
      </c>
      <c r="F197" t="s" s="11">
        <v>1332</v>
      </c>
      <c r="G197" s="12"/>
      <c r="H197" s="12"/>
      <c r="I197" s="12"/>
      <c r="J197" s="12"/>
      <c r="K197" s="8"/>
      <c r="L197" s="9"/>
      <c r="M197" s="10"/>
    </row>
    <row r="198" ht="20.05" customHeight="1">
      <c r="A198" t="s" s="11">
        <v>1801</v>
      </c>
      <c r="B198" t="s" s="11">
        <v>572</v>
      </c>
      <c r="C198" t="s" s="11">
        <v>1802</v>
      </c>
      <c r="D198" t="s" s="11">
        <v>1803</v>
      </c>
      <c r="E198" t="s" s="11">
        <v>1332</v>
      </c>
      <c r="F198" t="s" s="11">
        <v>1804</v>
      </c>
      <c r="G198" s="12"/>
      <c r="H198" s="12"/>
      <c r="I198" s="12"/>
      <c r="J198" s="12"/>
      <c r="K198" s="8"/>
      <c r="L198" s="9"/>
      <c r="M198" s="10"/>
    </row>
    <row r="199" ht="20.05" customHeight="1">
      <c r="A199" t="s" s="11">
        <v>1805</v>
      </c>
      <c r="B199" t="s" s="11">
        <v>890</v>
      </c>
      <c r="C199" t="s" s="11">
        <v>1806</v>
      </c>
      <c r="D199" t="s" s="11">
        <v>1807</v>
      </c>
      <c r="E199" t="s" s="11">
        <v>1808</v>
      </c>
      <c r="F199" t="s" s="11">
        <v>1809</v>
      </c>
      <c r="G199" t="s" s="11">
        <v>1810</v>
      </c>
      <c r="H199" t="s" s="11">
        <v>1811</v>
      </c>
      <c r="I199" s="12"/>
      <c r="J199" s="12"/>
      <c r="K199" s="8"/>
      <c r="L199" s="9"/>
      <c r="M199" s="10"/>
    </row>
    <row r="200" ht="20.05" customHeight="1">
      <c r="A200" t="s" s="11">
        <v>1812</v>
      </c>
      <c r="B200" t="s" s="11">
        <v>552</v>
      </c>
      <c r="C200" t="s" s="11">
        <v>1813</v>
      </c>
      <c r="D200" t="s" s="11">
        <v>1814</v>
      </c>
      <c r="E200" t="s" s="11">
        <v>1332</v>
      </c>
      <c r="F200" t="s" s="11">
        <v>1815</v>
      </c>
      <c r="G200" s="13"/>
      <c r="H200" s="12"/>
      <c r="I200" s="12"/>
      <c r="J200" t="s" s="11">
        <v>1255</v>
      </c>
      <c r="K200" s="8"/>
      <c r="L200" s="9"/>
      <c r="M200" s="10"/>
    </row>
    <row r="201" ht="20.05" customHeight="1">
      <c r="A201" t="s" s="11">
        <v>1816</v>
      </c>
      <c r="B201" t="s" s="11">
        <v>572</v>
      </c>
      <c r="C201" t="s" s="11">
        <v>1817</v>
      </c>
      <c r="D201" t="s" s="11">
        <v>1818</v>
      </c>
      <c r="E201" t="s" s="11">
        <v>1819</v>
      </c>
      <c r="F201" t="s" s="11">
        <v>1820</v>
      </c>
      <c r="G201" s="12"/>
      <c r="H201" s="12"/>
      <c r="I201" s="12"/>
      <c r="J201" s="12"/>
      <c r="K201" s="8"/>
      <c r="L201" s="9"/>
      <c r="M201" s="10"/>
    </row>
    <row r="202" ht="20.05" customHeight="1">
      <c r="A202" t="s" s="11">
        <v>1821</v>
      </c>
      <c r="B202" t="s" s="11">
        <v>552</v>
      </c>
      <c r="C202" t="s" s="11">
        <v>1822</v>
      </c>
      <c r="D202" t="s" s="11">
        <v>1823</v>
      </c>
      <c r="E202" t="s" s="11">
        <v>1824</v>
      </c>
      <c r="F202" t="s" s="11">
        <v>1825</v>
      </c>
      <c r="G202" s="12"/>
      <c r="H202" s="12"/>
      <c r="I202" s="12"/>
      <c r="J202" s="12"/>
      <c r="K202" s="8"/>
      <c r="L202" s="9"/>
      <c r="M202" s="10"/>
    </row>
    <row r="203" ht="20.05" customHeight="1">
      <c r="A203" t="s" s="11">
        <v>1826</v>
      </c>
      <c r="B203" t="s" s="11">
        <v>558</v>
      </c>
      <c r="C203" t="s" s="11">
        <v>1827</v>
      </c>
      <c r="D203" t="s" s="11">
        <v>1828</v>
      </c>
      <c r="E203" t="s" s="11">
        <v>1337</v>
      </c>
      <c r="F203" t="s" s="11">
        <v>1829</v>
      </c>
      <c r="G203" s="12"/>
      <c r="H203" s="12"/>
      <c r="I203" s="12"/>
      <c r="J203" s="12"/>
      <c r="K203" s="8"/>
      <c r="L203" s="9"/>
      <c r="M203" s="10"/>
    </row>
    <row r="204" ht="20.05" customHeight="1">
      <c r="A204" t="s" s="11">
        <v>1830</v>
      </c>
      <c r="B204" t="s" s="11">
        <v>577</v>
      </c>
      <c r="C204" t="s" s="11">
        <v>1831</v>
      </c>
      <c r="D204" t="s" s="11">
        <v>1832</v>
      </c>
      <c r="E204" t="s" s="11">
        <v>1370</v>
      </c>
      <c r="F204" t="s" s="11">
        <v>1702</v>
      </c>
      <c r="G204" s="12"/>
      <c r="H204" s="12"/>
      <c r="I204" s="12"/>
      <c r="J204" s="12"/>
      <c r="K204" s="8"/>
      <c r="L204" s="9"/>
      <c r="M204" s="10"/>
    </row>
    <row r="205" ht="20.05" customHeight="1">
      <c r="A205" t="s" s="11">
        <v>1833</v>
      </c>
      <c r="B205" t="s" s="11">
        <v>630</v>
      </c>
      <c r="C205" t="s" s="11">
        <v>1834</v>
      </c>
      <c r="D205" t="s" s="11">
        <v>1835</v>
      </c>
      <c r="E205" t="s" s="11">
        <v>1836</v>
      </c>
      <c r="F205" t="s" s="11">
        <v>1356</v>
      </c>
      <c r="G205" s="12"/>
      <c r="H205" s="12"/>
      <c r="I205" s="12"/>
      <c r="J205" s="12"/>
      <c r="K205" s="8"/>
      <c r="L205" s="9"/>
      <c r="M205" s="10"/>
    </row>
    <row r="206" ht="20.05" customHeight="1">
      <c r="A206" t="s" s="11">
        <v>1837</v>
      </c>
      <c r="B206" t="s" s="11">
        <v>572</v>
      </c>
      <c r="C206" t="s" s="11">
        <v>1838</v>
      </c>
      <c r="D206" t="s" s="11">
        <v>1839</v>
      </c>
      <c r="E206" t="s" s="11">
        <v>1370</v>
      </c>
      <c r="F206" t="s" s="11">
        <v>1356</v>
      </c>
      <c r="G206" s="12"/>
      <c r="H206" s="12"/>
      <c r="I206" s="12"/>
      <c r="J206" s="12"/>
      <c r="K206" s="8"/>
      <c r="L206" s="9"/>
      <c r="M206" s="10"/>
    </row>
    <row r="207" ht="20.05" customHeight="1">
      <c r="A207" t="s" s="11">
        <v>1840</v>
      </c>
      <c r="B207" t="s" s="11">
        <v>572</v>
      </c>
      <c r="C207" t="s" s="11">
        <v>1841</v>
      </c>
      <c r="D207" t="s" s="11">
        <v>1842</v>
      </c>
      <c r="E207" t="s" s="11">
        <v>1843</v>
      </c>
      <c r="F207" t="s" s="11">
        <v>1844</v>
      </c>
      <c r="G207" s="13"/>
      <c r="H207" s="12"/>
      <c r="I207" s="12"/>
      <c r="J207" t="s" s="11">
        <v>789</v>
      </c>
      <c r="K207" s="8"/>
      <c r="L207" s="9"/>
      <c r="M207" s="10"/>
    </row>
    <row r="208" ht="20.05" customHeight="1">
      <c r="A208" t="s" s="11">
        <v>1845</v>
      </c>
      <c r="B208" t="s" s="11">
        <v>586</v>
      </c>
      <c r="C208" t="s" s="11">
        <v>1846</v>
      </c>
      <c r="D208" t="s" s="11">
        <v>1847</v>
      </c>
      <c r="E208" t="s" s="11">
        <v>1370</v>
      </c>
      <c r="F208" t="s" s="11">
        <v>1356</v>
      </c>
      <c r="G208" s="13"/>
      <c r="H208" s="12"/>
      <c r="I208" s="12"/>
      <c r="J208" s="12"/>
      <c r="K208" s="8"/>
      <c r="L208" s="9"/>
      <c r="M208" s="10"/>
    </row>
    <row r="209" ht="20.05" customHeight="1">
      <c r="A209" t="s" s="11">
        <v>1848</v>
      </c>
      <c r="B209" t="s" s="11">
        <v>577</v>
      </c>
      <c r="C209" t="s" s="11">
        <v>1849</v>
      </c>
      <c r="D209" t="s" s="11">
        <v>1738</v>
      </c>
      <c r="E209" t="s" s="11">
        <v>1516</v>
      </c>
      <c r="F209" t="s" s="11">
        <v>1850</v>
      </c>
      <c r="G209" s="13"/>
      <c r="H209" s="12"/>
      <c r="I209" s="12"/>
      <c r="J209" t="s" s="11">
        <v>1240</v>
      </c>
      <c r="K209" s="8"/>
      <c r="L209" s="9"/>
      <c r="M209" s="10"/>
    </row>
    <row r="210" ht="20.05" customHeight="1">
      <c r="A210" t="s" s="11">
        <v>1848</v>
      </c>
      <c r="B210" t="s" s="11">
        <v>577</v>
      </c>
      <c r="C210" t="s" s="11">
        <v>1851</v>
      </c>
      <c r="D210" t="s" s="11">
        <v>1852</v>
      </c>
      <c r="E210" t="s" s="11">
        <v>1370</v>
      </c>
      <c r="F210" t="s" s="11">
        <v>1356</v>
      </c>
      <c r="G210" s="13"/>
      <c r="H210" s="12"/>
      <c r="I210" s="12"/>
      <c r="J210" s="12"/>
      <c r="K210" s="8"/>
      <c r="L210" s="9"/>
      <c r="M210" s="10"/>
    </row>
    <row r="211" ht="20.05" customHeight="1">
      <c r="A211" t="s" s="11">
        <v>1853</v>
      </c>
      <c r="B211" t="s" s="11">
        <v>577</v>
      </c>
      <c r="C211" t="s" s="11">
        <v>1854</v>
      </c>
      <c r="D211" t="s" s="11">
        <v>1855</v>
      </c>
      <c r="E211" t="s" s="11">
        <v>1370</v>
      </c>
      <c r="F211" t="s" s="11">
        <v>1356</v>
      </c>
      <c r="G211" s="13"/>
      <c r="H211" s="12"/>
      <c r="I211" s="12"/>
      <c r="J211" s="12"/>
      <c r="K211" s="8"/>
      <c r="L211" s="9"/>
      <c r="M211" s="10"/>
    </row>
    <row r="212" ht="20.05" customHeight="1">
      <c r="A212" t="s" s="11">
        <v>1856</v>
      </c>
      <c r="B212" t="s" s="11">
        <v>572</v>
      </c>
      <c r="C212" t="s" s="11">
        <v>1761</v>
      </c>
      <c r="D212" t="s" s="11">
        <v>1857</v>
      </c>
      <c r="E212" t="s" s="11">
        <v>1858</v>
      </c>
      <c r="F212" t="s" s="11">
        <v>1859</v>
      </c>
      <c r="G212" s="13"/>
      <c r="H212" s="12"/>
      <c r="I212" s="12"/>
      <c r="J212" s="12"/>
      <c r="K212" s="8"/>
      <c r="L212" s="9"/>
      <c r="M212" s="10"/>
    </row>
    <row r="213" ht="20.05" customHeight="1">
      <c r="A213" t="s" s="11">
        <v>1860</v>
      </c>
      <c r="B213" t="s" s="11">
        <v>577</v>
      </c>
      <c r="C213" t="s" s="11">
        <v>1337</v>
      </c>
      <c r="D213" t="s" s="11">
        <v>1648</v>
      </c>
      <c r="E213" t="s" s="11">
        <v>1370</v>
      </c>
      <c r="F213" t="s" s="11">
        <v>1356</v>
      </c>
      <c r="G213" s="13"/>
      <c r="H213" s="12"/>
      <c r="I213" s="12"/>
      <c r="J213" t="s" s="11">
        <v>1255</v>
      </c>
      <c r="K213" s="8"/>
      <c r="L213" s="9"/>
      <c r="M213" s="10"/>
    </row>
    <row r="214" ht="20.05" customHeight="1">
      <c r="A214" t="s" s="11">
        <v>1861</v>
      </c>
      <c r="B214" t="s" s="11">
        <v>552</v>
      </c>
      <c r="C214" t="s" s="11">
        <v>1862</v>
      </c>
      <c r="D214" t="s" s="11">
        <v>1863</v>
      </c>
      <c r="E214" t="s" s="11">
        <v>1370</v>
      </c>
      <c r="F214" t="s" s="11">
        <v>1356</v>
      </c>
      <c r="G214" s="12"/>
      <c r="H214" s="12"/>
      <c r="I214" s="12"/>
      <c r="J214" s="12"/>
      <c r="K214" s="8"/>
      <c r="L214" s="9"/>
      <c r="M214" s="10"/>
    </row>
    <row r="215" ht="20.05" customHeight="1">
      <c r="A215" t="s" s="11">
        <v>1864</v>
      </c>
      <c r="B215" t="s" s="11">
        <v>630</v>
      </c>
      <c r="C215" t="s" s="11">
        <v>1865</v>
      </c>
      <c r="D215" t="s" s="11">
        <v>1751</v>
      </c>
      <c r="E215" t="s" s="11">
        <v>1866</v>
      </c>
      <c r="F215" t="s" s="11">
        <v>1867</v>
      </c>
      <c r="G215" s="12"/>
      <c r="H215" s="12"/>
      <c r="I215" s="12"/>
      <c r="J215" s="12"/>
      <c r="K215" s="8"/>
      <c r="L215" s="9"/>
      <c r="M215" s="10"/>
    </row>
    <row r="216" ht="20.05" customHeight="1">
      <c r="A216" t="s" s="11">
        <v>1868</v>
      </c>
      <c r="B216" t="s" s="11">
        <v>577</v>
      </c>
      <c r="C216" t="s" s="11">
        <v>1672</v>
      </c>
      <c r="D216" t="s" s="11">
        <v>1869</v>
      </c>
      <c r="E216" t="s" s="11">
        <v>1870</v>
      </c>
      <c r="F216" t="s" s="11">
        <v>1871</v>
      </c>
      <c r="G216" s="12"/>
      <c r="H216" s="12"/>
      <c r="I216" s="12"/>
      <c r="J216" s="12"/>
      <c r="K216" s="8"/>
      <c r="L216" s="9"/>
      <c r="M216" s="10"/>
    </row>
    <row r="217" ht="20.05" customHeight="1">
      <c r="A217" t="s" s="11">
        <v>1872</v>
      </c>
      <c r="B217" t="s" s="11">
        <v>577</v>
      </c>
      <c r="C217" t="s" s="11">
        <v>1873</v>
      </c>
      <c r="D217" t="s" s="11">
        <v>1874</v>
      </c>
      <c r="E217" t="s" s="11">
        <v>1875</v>
      </c>
      <c r="F217" t="s" s="11">
        <v>1424</v>
      </c>
      <c r="G217" s="12"/>
      <c r="H217" s="12"/>
      <c r="I217" s="12"/>
      <c r="J217" s="12"/>
      <c r="K217" s="8"/>
      <c r="L217" s="9"/>
      <c r="M217" s="10"/>
    </row>
    <row r="218" ht="20.05" customHeight="1">
      <c r="A218" t="s" s="11">
        <v>1876</v>
      </c>
      <c r="B218" t="s" s="11">
        <v>577</v>
      </c>
      <c r="C218" t="s" s="11">
        <v>1281</v>
      </c>
      <c r="D218" t="s" s="11">
        <v>1877</v>
      </c>
      <c r="E218" t="s" s="11">
        <v>1878</v>
      </c>
      <c r="F218" t="s" s="11">
        <v>1564</v>
      </c>
      <c r="G218" s="12"/>
      <c r="H218" s="12"/>
      <c r="I218" s="12"/>
      <c r="J218" s="12"/>
      <c r="K218" s="8"/>
      <c r="L218" s="9"/>
      <c r="M218" s="10"/>
    </row>
    <row r="219" ht="20.05" customHeight="1">
      <c r="A219" t="s" s="11">
        <v>1879</v>
      </c>
      <c r="B219" t="s" s="11">
        <v>577</v>
      </c>
      <c r="C219" t="s" s="11">
        <v>1880</v>
      </c>
      <c r="D219" t="s" s="11">
        <v>1513</v>
      </c>
      <c r="E219" t="s" s="11">
        <v>1878</v>
      </c>
      <c r="F219" t="s" s="11">
        <v>1564</v>
      </c>
      <c r="G219" s="12"/>
      <c r="H219" s="12"/>
      <c r="I219" s="12"/>
      <c r="J219" s="12"/>
      <c r="K219" s="8"/>
      <c r="L219" s="9"/>
      <c r="M219" s="10"/>
    </row>
    <row r="220" ht="20.05" customHeight="1">
      <c r="A220" t="s" s="11">
        <v>1881</v>
      </c>
      <c r="B220" t="s" s="11">
        <v>567</v>
      </c>
      <c r="C220" t="s" s="11">
        <v>1882</v>
      </c>
      <c r="D220" t="s" s="11">
        <v>1883</v>
      </c>
      <c r="E220" t="s" s="11">
        <v>1884</v>
      </c>
      <c r="F220" t="s" s="11">
        <v>1885</v>
      </c>
      <c r="G220" s="13"/>
      <c r="H220" s="12"/>
      <c r="I220" s="12"/>
      <c r="J220" t="s" s="11">
        <v>1886</v>
      </c>
      <c r="K220" s="8"/>
      <c r="L220" s="9"/>
      <c r="M220" s="10"/>
    </row>
    <row r="221" ht="20.05" customHeight="1">
      <c r="A221" t="s" s="11">
        <v>1887</v>
      </c>
      <c r="B221" t="s" s="11">
        <v>572</v>
      </c>
      <c r="C221" t="s" s="11">
        <v>1888</v>
      </c>
      <c r="D221" t="s" s="11">
        <v>1889</v>
      </c>
      <c r="E221" t="s" s="11">
        <v>1332</v>
      </c>
      <c r="F221" t="s" s="11">
        <v>1370</v>
      </c>
      <c r="G221" s="13"/>
      <c r="H221" s="12"/>
      <c r="I221" s="12"/>
      <c r="J221" s="12"/>
      <c r="K221" s="8"/>
      <c r="L221" s="9"/>
      <c r="M221" s="10"/>
    </row>
    <row r="222" ht="20.05" customHeight="1">
      <c r="A222" t="s" s="11">
        <v>1887</v>
      </c>
      <c r="B222" t="s" s="11">
        <v>577</v>
      </c>
      <c r="C222" t="s" s="11">
        <v>1890</v>
      </c>
      <c r="D222" t="s" s="11">
        <v>1891</v>
      </c>
      <c r="E222" t="s" s="11">
        <v>1370</v>
      </c>
      <c r="F222" t="s" s="11">
        <v>1356</v>
      </c>
      <c r="G222" s="13"/>
      <c r="H222" s="12"/>
      <c r="I222" s="12"/>
      <c r="J222" t="s" s="11">
        <v>1892</v>
      </c>
      <c r="K222" s="8"/>
      <c r="L222" s="9"/>
      <c r="M222" s="10"/>
    </row>
    <row r="223" ht="20.05" customHeight="1">
      <c r="A223" t="s" s="11">
        <v>1893</v>
      </c>
      <c r="B223" t="s" s="11">
        <v>572</v>
      </c>
      <c r="C223" t="s" s="11">
        <v>1894</v>
      </c>
      <c r="D223" t="s" s="11">
        <v>1895</v>
      </c>
      <c r="E223" t="s" s="11">
        <v>1896</v>
      </c>
      <c r="F223" t="s" s="11">
        <v>1897</v>
      </c>
      <c r="G223" s="12"/>
      <c r="H223" s="12"/>
      <c r="I223" s="12"/>
      <c r="J223" s="12"/>
      <c r="K223" s="8"/>
      <c r="L223" s="9"/>
      <c r="M223" s="10"/>
    </row>
    <row r="224" ht="20.05" customHeight="1">
      <c r="A224" t="s" s="11">
        <v>1898</v>
      </c>
      <c r="B224" t="s" s="11">
        <v>890</v>
      </c>
      <c r="C224" t="s" s="11">
        <v>1899</v>
      </c>
      <c r="D224" t="s" s="11">
        <v>1811</v>
      </c>
      <c r="E224" t="s" s="11">
        <v>1900</v>
      </c>
      <c r="F224" t="s" s="11">
        <v>1901</v>
      </c>
      <c r="G224" s="13"/>
      <c r="H224" s="12"/>
      <c r="I224" s="12"/>
      <c r="J224" t="s" s="11">
        <v>1255</v>
      </c>
      <c r="K224" s="8"/>
      <c r="L224" s="9"/>
      <c r="M224" s="10"/>
    </row>
    <row r="225" ht="20.05" customHeight="1">
      <c r="A225" t="s" s="11">
        <v>1902</v>
      </c>
      <c r="B225" t="s" s="11">
        <v>572</v>
      </c>
      <c r="C225" t="s" s="11">
        <v>1903</v>
      </c>
      <c r="D225" t="s" s="11">
        <v>1904</v>
      </c>
      <c r="E225" t="s" s="11">
        <v>1819</v>
      </c>
      <c r="F225" t="s" s="11">
        <v>1774</v>
      </c>
      <c r="G225" s="13"/>
      <c r="H225" s="12"/>
      <c r="I225" s="12"/>
      <c r="J225" s="12"/>
      <c r="K225" s="8"/>
      <c r="L225" s="9"/>
      <c r="M225" s="10"/>
    </row>
    <row r="226" ht="20.05" customHeight="1">
      <c r="A226" t="s" s="11">
        <v>1905</v>
      </c>
      <c r="B226" t="s" s="11">
        <v>572</v>
      </c>
      <c r="C226" t="s" s="11">
        <v>1906</v>
      </c>
      <c r="D226" t="s" s="11">
        <v>1907</v>
      </c>
      <c r="E226" t="s" s="11">
        <v>1908</v>
      </c>
      <c r="F226" t="s" s="11">
        <v>1909</v>
      </c>
      <c r="G226" s="13"/>
      <c r="H226" s="12"/>
      <c r="I226" s="12"/>
      <c r="J226" s="12"/>
      <c r="K226" s="8"/>
      <c r="L226" s="9"/>
      <c r="M226" s="10"/>
    </row>
    <row r="227" ht="20.05" customHeight="1">
      <c r="A227" t="s" s="11">
        <v>1910</v>
      </c>
      <c r="B227" t="s" s="11">
        <v>577</v>
      </c>
      <c r="C227" t="s" s="11">
        <v>1911</v>
      </c>
      <c r="D227" t="s" s="11">
        <v>1912</v>
      </c>
      <c r="E227" t="s" s="11">
        <v>1913</v>
      </c>
      <c r="F227" t="s" s="11">
        <v>1914</v>
      </c>
      <c r="G227" s="13"/>
      <c r="H227" s="12"/>
      <c r="I227" s="12"/>
      <c r="J227" t="s" s="11">
        <v>961</v>
      </c>
      <c r="K227" s="8"/>
      <c r="L227" s="9"/>
      <c r="M227" s="10"/>
    </row>
    <row r="228" ht="20.05" customHeight="1">
      <c r="A228" t="s" s="11">
        <v>1915</v>
      </c>
      <c r="B228" t="s" s="11">
        <v>552</v>
      </c>
      <c r="C228" t="s" s="11">
        <v>1916</v>
      </c>
      <c r="D228" t="s" s="11">
        <v>1702</v>
      </c>
      <c r="E228" t="s" s="11">
        <v>1917</v>
      </c>
      <c r="F228" t="s" s="11">
        <v>1918</v>
      </c>
      <c r="G228" s="13"/>
      <c r="H228" s="12"/>
      <c r="I228" s="12"/>
      <c r="J228" s="12"/>
      <c r="K228" s="8"/>
      <c r="L228" s="9"/>
      <c r="M228" s="10"/>
    </row>
    <row r="229" ht="20.05" customHeight="1">
      <c r="A229" t="s" s="11">
        <v>1915</v>
      </c>
      <c r="B229" t="s" s="11">
        <v>572</v>
      </c>
      <c r="C229" t="s" s="11">
        <v>1919</v>
      </c>
      <c r="D229" t="s" s="11">
        <v>1920</v>
      </c>
      <c r="E229" t="s" s="11">
        <v>1921</v>
      </c>
      <c r="F229" t="s" s="11">
        <v>1922</v>
      </c>
      <c r="G229" s="13"/>
      <c r="H229" s="12"/>
      <c r="I229" s="12"/>
      <c r="J229" s="12"/>
      <c r="K229" s="8"/>
      <c r="L229" s="9"/>
      <c r="M229" s="10"/>
    </row>
    <row r="230" ht="20.05" customHeight="1">
      <c r="A230" t="s" s="11">
        <v>1923</v>
      </c>
      <c r="B230" t="s" s="11">
        <v>572</v>
      </c>
      <c r="C230" t="s" s="11">
        <v>1924</v>
      </c>
      <c r="D230" t="s" s="11">
        <v>1925</v>
      </c>
      <c r="E230" t="s" s="11">
        <v>1926</v>
      </c>
      <c r="F230" t="s" s="11">
        <v>1927</v>
      </c>
      <c r="G230" s="13"/>
      <c r="H230" s="12"/>
      <c r="I230" s="12"/>
      <c r="J230" s="12"/>
      <c r="K230" s="8"/>
      <c r="L230" s="9"/>
      <c r="M230" s="10"/>
    </row>
    <row r="231" ht="20.05" customHeight="1">
      <c r="A231" t="s" s="11">
        <v>1923</v>
      </c>
      <c r="B231" t="s" s="11">
        <v>572</v>
      </c>
      <c r="C231" t="s" s="11">
        <v>1824</v>
      </c>
      <c r="D231" t="s" s="11">
        <v>1928</v>
      </c>
      <c r="E231" t="s" s="11">
        <v>1332</v>
      </c>
      <c r="F231" t="s" s="11">
        <v>1929</v>
      </c>
      <c r="G231" s="13"/>
      <c r="H231" s="12"/>
      <c r="I231" s="12"/>
      <c r="J231" t="s" s="11">
        <v>1240</v>
      </c>
      <c r="K231" s="8"/>
      <c r="L231" s="9"/>
      <c r="M231" s="10"/>
    </row>
    <row r="232" ht="20.05" customHeight="1">
      <c r="A232" t="s" s="11">
        <v>1930</v>
      </c>
      <c r="B232" t="s" s="11">
        <v>586</v>
      </c>
      <c r="C232" t="s" s="11">
        <v>1931</v>
      </c>
      <c r="D232" t="s" s="11">
        <v>1932</v>
      </c>
      <c r="E232" t="s" s="11">
        <v>1332</v>
      </c>
      <c r="F232" t="s" s="11">
        <v>1370</v>
      </c>
      <c r="G232" s="12"/>
      <c r="H232" s="12"/>
      <c r="I232" s="12"/>
      <c r="J232" s="12"/>
      <c r="K232" s="8"/>
      <c r="L232" s="9"/>
      <c r="M232" s="10"/>
    </row>
    <row r="233" ht="20.0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8"/>
      <c r="L233" s="9"/>
      <c r="M233" s="10"/>
    </row>
    <row r="234" ht="20.0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4"/>
      <c r="L234" s="15"/>
      <c r="M234" s="16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N251"/>
  <sheetViews>
    <sheetView workbookViewId="0" showGridLines="0" defaultGridColor="1"/>
  </sheetViews>
  <sheetFormatPr defaultColWidth="16.3333" defaultRowHeight="19.9" customHeight="1" outlineLevelRow="0" outlineLevelCol="0"/>
  <cols>
    <col min="1" max="1" width="12" style="18" customWidth="1"/>
    <col min="2" max="2" width="4.67188" style="18" customWidth="1"/>
    <col min="3" max="3" width="55.5" style="18" customWidth="1"/>
    <col min="4" max="4" width="56.8516" style="18" customWidth="1"/>
    <col min="5" max="5" width="29.8516" style="18" customWidth="1"/>
    <col min="6" max="6" width="35.8516" style="18" customWidth="1"/>
    <col min="7" max="9" width="13.3516" style="18" customWidth="1"/>
    <col min="10" max="10" width="49.3516" style="18" customWidth="1"/>
    <col min="11" max="11" width="4.67188" style="18" customWidth="1"/>
    <col min="12" max="14" width="16.3516" style="18" customWidth="1"/>
    <col min="15" max="16384" width="16.3516" style="18" customWidth="1"/>
  </cols>
  <sheetData>
    <row r="1" ht="20.25" customHeight="1">
      <c r="A1" t="s" s="2">
        <v>0</v>
      </c>
      <c r="B1" s="19"/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19"/>
      <c r="L1" s="3"/>
      <c r="M1" s="4"/>
      <c r="N1" s="5"/>
    </row>
    <row r="2" ht="20.25" customHeight="1">
      <c r="A2" t="s" s="6">
        <v>1933</v>
      </c>
      <c r="B2" t="s" s="6">
        <v>586</v>
      </c>
      <c r="C2" t="s" s="6">
        <v>1934</v>
      </c>
      <c r="D2" t="s" s="6">
        <v>1935</v>
      </c>
      <c r="E2" t="s" s="6">
        <v>1936</v>
      </c>
      <c r="F2" t="s" s="6">
        <v>1937</v>
      </c>
      <c r="G2" s="7"/>
      <c r="H2" s="7"/>
      <c r="I2" s="7"/>
      <c r="J2" s="7"/>
      <c r="K2" s="7"/>
      <c r="L2" s="8"/>
      <c r="M2" s="9"/>
      <c r="N2" s="10"/>
    </row>
    <row r="3" ht="20.05" customHeight="1">
      <c r="A3" t="s" s="11">
        <v>927</v>
      </c>
      <c r="B3" t="s" s="11">
        <v>552</v>
      </c>
      <c r="C3" t="s" s="11">
        <v>1938</v>
      </c>
      <c r="D3" t="s" s="11">
        <v>1939</v>
      </c>
      <c r="E3" t="s" s="11">
        <v>1940</v>
      </c>
      <c r="F3" t="s" s="11">
        <v>932</v>
      </c>
      <c r="G3" s="13"/>
      <c r="H3" s="12"/>
      <c r="I3" s="12"/>
      <c r="J3" t="s" s="11">
        <v>1941</v>
      </c>
      <c r="K3" s="12"/>
      <c r="L3" s="8"/>
      <c r="M3" s="9"/>
      <c r="N3" s="10"/>
    </row>
    <row r="4" ht="20.05" customHeight="1">
      <c r="A4" t="s" s="11">
        <v>1942</v>
      </c>
      <c r="B4" t="s" s="11">
        <v>552</v>
      </c>
      <c r="C4" t="s" s="11">
        <v>1943</v>
      </c>
      <c r="D4" t="s" s="11">
        <v>1944</v>
      </c>
      <c r="E4" t="s" s="11">
        <v>1945</v>
      </c>
      <c r="F4" t="s" s="11">
        <v>1946</v>
      </c>
      <c r="G4" s="13"/>
      <c r="H4" s="12"/>
      <c r="I4" s="12"/>
      <c r="J4" s="12"/>
      <c r="K4" s="12"/>
      <c r="L4" s="8"/>
      <c r="M4" s="9"/>
      <c r="N4" s="10"/>
    </row>
    <row r="5" ht="20.05" customHeight="1">
      <c r="A5" t="s" s="11">
        <v>1947</v>
      </c>
      <c r="B5" t="s" s="11">
        <v>577</v>
      </c>
      <c r="C5" t="s" s="11">
        <v>1948</v>
      </c>
      <c r="D5" t="s" s="11">
        <v>1949</v>
      </c>
      <c r="E5" t="s" s="11">
        <v>1950</v>
      </c>
      <c r="F5" t="s" s="11">
        <v>1951</v>
      </c>
      <c r="G5" s="13"/>
      <c r="H5" s="12"/>
      <c r="I5" s="12"/>
      <c r="J5" t="s" s="11">
        <v>104</v>
      </c>
      <c r="K5" s="12"/>
      <c r="L5" s="8"/>
      <c r="M5" s="9"/>
      <c r="N5" s="10"/>
    </row>
    <row r="6" ht="20.05" customHeight="1">
      <c r="A6" t="s" s="11">
        <v>1952</v>
      </c>
      <c r="B6" t="s" s="11">
        <v>577</v>
      </c>
      <c r="C6" t="s" s="11">
        <v>1953</v>
      </c>
      <c r="D6" t="s" s="11">
        <v>1954</v>
      </c>
      <c r="E6" t="s" s="11">
        <v>1955</v>
      </c>
      <c r="F6" t="s" s="11">
        <v>1956</v>
      </c>
      <c r="G6" s="13"/>
      <c r="H6" s="12"/>
      <c r="I6" s="12"/>
      <c r="J6" t="s" s="11">
        <v>104</v>
      </c>
      <c r="K6" s="12"/>
      <c r="L6" s="8"/>
      <c r="M6" s="9"/>
      <c r="N6" s="10"/>
    </row>
    <row r="7" ht="20.05" customHeight="1">
      <c r="A7" t="s" s="11">
        <v>1957</v>
      </c>
      <c r="B7" t="s" s="11">
        <v>577</v>
      </c>
      <c r="C7" t="s" s="11">
        <v>1958</v>
      </c>
      <c r="D7" t="s" s="11">
        <v>1959</v>
      </c>
      <c r="E7" t="s" s="11">
        <v>1960</v>
      </c>
      <c r="F7" t="s" s="11">
        <v>1961</v>
      </c>
      <c r="G7" s="13"/>
      <c r="H7" s="12"/>
      <c r="I7" s="12"/>
      <c r="J7" s="12"/>
      <c r="K7" s="12"/>
      <c r="L7" s="8"/>
      <c r="M7" s="9"/>
      <c r="N7" s="10"/>
    </row>
    <row r="8" ht="20.05" customHeight="1">
      <c r="A8" t="s" s="11">
        <v>1962</v>
      </c>
      <c r="B8" t="s" s="11">
        <v>577</v>
      </c>
      <c r="C8" t="s" s="11">
        <v>1963</v>
      </c>
      <c r="D8" t="s" s="11">
        <v>1964</v>
      </c>
      <c r="E8" t="s" s="11">
        <v>1965</v>
      </c>
      <c r="F8" t="s" s="11">
        <v>1966</v>
      </c>
      <c r="G8" s="13"/>
      <c r="H8" s="12"/>
      <c r="I8" s="12"/>
      <c r="J8" s="12"/>
      <c r="K8" s="12"/>
      <c r="L8" s="8"/>
      <c r="M8" s="9"/>
      <c r="N8" s="10"/>
    </row>
    <row r="9" ht="20.05" customHeight="1">
      <c r="A9" t="s" s="11">
        <v>1967</v>
      </c>
      <c r="B9" t="s" s="11">
        <v>577</v>
      </c>
      <c r="C9" t="s" s="11">
        <v>1968</v>
      </c>
      <c r="D9" t="s" s="11">
        <v>1969</v>
      </c>
      <c r="E9" t="s" s="11">
        <v>1970</v>
      </c>
      <c r="F9" t="s" s="11">
        <v>1971</v>
      </c>
      <c r="G9" s="13"/>
      <c r="H9" s="12"/>
      <c r="I9" s="12"/>
      <c r="J9" s="12"/>
      <c r="K9" s="12"/>
      <c r="L9" s="8"/>
      <c r="M9" s="9"/>
      <c r="N9" s="10"/>
    </row>
    <row r="10" ht="20.05" customHeight="1">
      <c r="A10" t="s" s="11">
        <v>1972</v>
      </c>
      <c r="B10" t="s" s="11">
        <v>577</v>
      </c>
      <c r="C10" t="s" s="11">
        <v>1973</v>
      </c>
      <c r="D10" t="s" s="11">
        <v>1974</v>
      </c>
      <c r="E10" t="s" s="11">
        <v>1975</v>
      </c>
      <c r="F10" t="s" s="11">
        <v>1976</v>
      </c>
      <c r="G10" s="13"/>
      <c r="H10" s="12"/>
      <c r="I10" s="12"/>
      <c r="J10" t="s" s="11">
        <v>1977</v>
      </c>
      <c r="K10" s="12"/>
      <c r="L10" s="8"/>
      <c r="M10" s="9"/>
      <c r="N10" s="10"/>
    </row>
    <row r="11" ht="20.05" customHeight="1">
      <c r="A11" t="s" s="11">
        <v>1978</v>
      </c>
      <c r="B11" t="s" s="11">
        <v>577</v>
      </c>
      <c r="C11" t="s" s="11">
        <v>1979</v>
      </c>
      <c r="D11" t="s" s="11">
        <v>1980</v>
      </c>
      <c r="E11" t="s" s="11">
        <v>1981</v>
      </c>
      <c r="F11" t="s" s="11">
        <v>1982</v>
      </c>
      <c r="G11" s="13"/>
      <c r="H11" s="12"/>
      <c r="I11" s="12"/>
      <c r="J11" s="12"/>
      <c r="K11" s="12"/>
      <c r="L11" s="8"/>
      <c r="M11" s="9"/>
      <c r="N11" s="10"/>
    </row>
    <row r="12" ht="20.05" customHeight="1">
      <c r="A12" t="s" s="11">
        <v>1983</v>
      </c>
      <c r="B12" t="s" s="11">
        <v>567</v>
      </c>
      <c r="C12" t="s" s="11">
        <v>1984</v>
      </c>
      <c r="D12" t="s" s="11">
        <v>1966</v>
      </c>
      <c r="E12" t="s" s="11">
        <v>1985</v>
      </c>
      <c r="F12" t="s" s="11">
        <v>1986</v>
      </c>
      <c r="G12" s="13"/>
      <c r="H12" s="12"/>
      <c r="I12" s="12"/>
      <c r="J12" s="12"/>
      <c r="K12" s="12"/>
      <c r="L12" s="8"/>
      <c r="M12" s="9"/>
      <c r="N12" s="10"/>
    </row>
    <row r="13" ht="20.05" customHeight="1">
      <c r="A13" t="s" s="11">
        <v>1987</v>
      </c>
      <c r="B13" t="s" s="11">
        <v>552</v>
      </c>
      <c r="C13" t="s" s="11">
        <v>1988</v>
      </c>
      <c r="D13" t="s" s="11">
        <v>1989</v>
      </c>
      <c r="E13" t="s" s="11">
        <v>1990</v>
      </c>
      <c r="F13" t="s" s="11">
        <v>1991</v>
      </c>
      <c r="G13" s="13"/>
      <c r="H13" s="12"/>
      <c r="I13" s="12"/>
      <c r="J13" s="12"/>
      <c r="K13" s="12"/>
      <c r="L13" s="8"/>
      <c r="M13" s="9"/>
      <c r="N13" s="10"/>
    </row>
    <row r="14" ht="20.05" customHeight="1">
      <c r="A14" t="s" s="11">
        <v>1992</v>
      </c>
      <c r="B14" t="s" s="11">
        <v>552</v>
      </c>
      <c r="C14" t="s" s="11">
        <v>1993</v>
      </c>
      <c r="D14" t="s" s="11">
        <v>1994</v>
      </c>
      <c r="E14" t="s" s="11">
        <v>1970</v>
      </c>
      <c r="F14" t="s" s="11">
        <v>1995</v>
      </c>
      <c r="G14" s="13"/>
      <c r="H14" s="12"/>
      <c r="I14" s="12"/>
      <c r="J14" s="12"/>
      <c r="K14" s="12"/>
      <c r="L14" s="8"/>
      <c r="M14" s="9"/>
      <c r="N14" s="10"/>
    </row>
    <row r="15" ht="20.05" customHeight="1">
      <c r="A15" t="s" s="11">
        <v>1996</v>
      </c>
      <c r="B15" t="s" s="11">
        <v>552</v>
      </c>
      <c r="C15" t="s" s="11">
        <v>1997</v>
      </c>
      <c r="D15" t="s" s="11">
        <v>1998</v>
      </c>
      <c r="E15" t="s" s="11">
        <v>1999</v>
      </c>
      <c r="F15" t="s" s="11">
        <v>2000</v>
      </c>
      <c r="G15" s="13"/>
      <c r="H15" s="12"/>
      <c r="I15" s="12"/>
      <c r="J15" s="12"/>
      <c r="K15" s="12"/>
      <c r="L15" s="8"/>
      <c r="M15" s="9"/>
      <c r="N15" s="10"/>
    </row>
    <row r="16" ht="20.05" customHeight="1">
      <c r="A16" t="s" s="11">
        <v>2001</v>
      </c>
      <c r="B16" t="s" s="11">
        <v>552</v>
      </c>
      <c r="C16" t="s" s="11">
        <v>2002</v>
      </c>
      <c r="D16" t="s" s="11">
        <v>2003</v>
      </c>
      <c r="E16" t="s" s="11">
        <v>2004</v>
      </c>
      <c r="F16" t="s" s="11">
        <v>2005</v>
      </c>
      <c r="G16" s="13"/>
      <c r="H16" s="12"/>
      <c r="I16" s="12"/>
      <c r="J16" s="12"/>
      <c r="K16" s="12"/>
      <c r="L16" s="8"/>
      <c r="M16" s="9"/>
      <c r="N16" s="10"/>
    </row>
    <row r="17" ht="20.05" customHeight="1">
      <c r="A17" t="s" s="11">
        <v>2006</v>
      </c>
      <c r="B17" t="s" s="11">
        <v>577</v>
      </c>
      <c r="C17" t="s" s="11">
        <v>2007</v>
      </c>
      <c r="D17" t="s" s="11">
        <v>2008</v>
      </c>
      <c r="E17" t="s" s="11">
        <v>2009</v>
      </c>
      <c r="F17" t="s" s="11">
        <v>2010</v>
      </c>
      <c r="G17" s="13"/>
      <c r="H17" s="12"/>
      <c r="I17" s="12"/>
      <c r="J17" s="12"/>
      <c r="K17" s="12"/>
      <c r="L17" s="8"/>
      <c r="M17" s="9"/>
      <c r="N17" s="10"/>
    </row>
    <row r="18" ht="20.05" customHeight="1">
      <c r="A18" t="s" s="11">
        <v>2011</v>
      </c>
      <c r="B18" t="s" s="11">
        <v>577</v>
      </c>
      <c r="C18" t="s" s="11">
        <v>2012</v>
      </c>
      <c r="D18" t="s" s="11">
        <v>2013</v>
      </c>
      <c r="E18" t="s" s="11">
        <v>2010</v>
      </c>
      <c r="F18" t="s" s="11">
        <v>2014</v>
      </c>
      <c r="G18" s="13"/>
      <c r="H18" s="12"/>
      <c r="I18" s="12"/>
      <c r="J18" t="s" s="11">
        <v>2015</v>
      </c>
      <c r="K18" s="12"/>
      <c r="L18" s="8"/>
      <c r="M18" s="9"/>
      <c r="N18" s="10"/>
    </row>
    <row r="19" ht="20.05" customHeight="1">
      <c r="A19" t="s" s="11">
        <v>2016</v>
      </c>
      <c r="B19" t="s" s="11">
        <v>558</v>
      </c>
      <c r="C19" t="s" s="11">
        <v>2017</v>
      </c>
      <c r="D19" t="s" s="11">
        <v>2018</v>
      </c>
      <c r="E19" t="s" s="11">
        <v>2019</v>
      </c>
      <c r="F19" t="s" s="11">
        <v>2020</v>
      </c>
      <c r="G19" s="13"/>
      <c r="H19" s="12"/>
      <c r="I19" s="12"/>
      <c r="J19" s="12"/>
      <c r="K19" s="12"/>
      <c r="L19" s="8"/>
      <c r="M19" s="9"/>
      <c r="N19" s="10"/>
    </row>
    <row r="20" ht="20.05" customHeight="1">
      <c r="A20" t="s" s="11">
        <v>2021</v>
      </c>
      <c r="B20" t="s" s="11">
        <v>577</v>
      </c>
      <c r="C20" t="s" s="11">
        <v>2022</v>
      </c>
      <c r="D20" t="s" s="11">
        <v>2023</v>
      </c>
      <c r="E20" t="s" s="11">
        <v>2024</v>
      </c>
      <c r="F20" t="s" s="11">
        <v>2025</v>
      </c>
      <c r="G20" s="13"/>
      <c r="H20" s="12"/>
      <c r="I20" s="12"/>
      <c r="J20" s="12"/>
      <c r="K20" s="12"/>
      <c r="L20" s="8"/>
      <c r="M20" s="9"/>
      <c r="N20" s="10"/>
    </row>
    <row r="21" ht="20.05" customHeight="1">
      <c r="A21" t="s" s="11">
        <v>993</v>
      </c>
      <c r="B21" t="s" s="11">
        <v>552</v>
      </c>
      <c r="C21" t="s" s="11">
        <v>2026</v>
      </c>
      <c r="D21" t="s" s="11">
        <v>2027</v>
      </c>
      <c r="E21" t="s" s="11">
        <v>2028</v>
      </c>
      <c r="F21" t="s" s="11">
        <v>2029</v>
      </c>
      <c r="G21" s="13"/>
      <c r="H21" s="12"/>
      <c r="I21" s="12"/>
      <c r="J21" t="s" s="11">
        <v>104</v>
      </c>
      <c r="K21" s="12"/>
      <c r="L21" s="8"/>
      <c r="M21" s="9"/>
      <c r="N21" s="10"/>
    </row>
    <row r="22" ht="20.05" customHeight="1">
      <c r="A22" t="s" s="11">
        <v>2030</v>
      </c>
      <c r="B22" t="s" s="11">
        <v>577</v>
      </c>
      <c r="C22" t="s" s="11">
        <v>2031</v>
      </c>
      <c r="D22" t="s" s="11">
        <v>2032</v>
      </c>
      <c r="E22" t="s" s="11">
        <v>2033</v>
      </c>
      <c r="F22" t="s" s="11">
        <v>2034</v>
      </c>
      <c r="G22" s="12"/>
      <c r="H22" s="12"/>
      <c r="I22" s="12"/>
      <c r="J22" s="12"/>
      <c r="K22" s="12"/>
      <c r="L22" s="8"/>
      <c r="M22" s="9"/>
      <c r="N22" s="10"/>
    </row>
    <row r="23" ht="20.05" customHeight="1">
      <c r="A23" t="s" s="11">
        <v>2035</v>
      </c>
      <c r="B23" t="s" s="11">
        <v>577</v>
      </c>
      <c r="C23" t="s" s="11">
        <v>2036</v>
      </c>
      <c r="D23" t="s" s="11">
        <v>2037</v>
      </c>
      <c r="E23" t="s" s="11">
        <v>1965</v>
      </c>
      <c r="F23" t="s" s="11">
        <v>2038</v>
      </c>
      <c r="G23" s="12"/>
      <c r="H23" s="12"/>
      <c r="I23" s="12"/>
      <c r="J23" s="12"/>
      <c r="K23" s="12"/>
      <c r="L23" s="8"/>
      <c r="M23" s="9"/>
      <c r="N23" s="10"/>
    </row>
    <row r="24" ht="20.05" customHeight="1">
      <c r="A24" t="s" s="11">
        <v>2039</v>
      </c>
      <c r="B24" t="s" s="11">
        <v>572</v>
      </c>
      <c r="C24" t="s" s="11">
        <v>2040</v>
      </c>
      <c r="D24" t="s" s="11">
        <v>2041</v>
      </c>
      <c r="E24" t="s" s="11">
        <v>2042</v>
      </c>
      <c r="F24" t="s" s="11">
        <v>2043</v>
      </c>
      <c r="G24" t="s" s="11">
        <v>2044</v>
      </c>
      <c r="H24" s="13"/>
      <c r="I24" s="12"/>
      <c r="J24" t="s" s="11">
        <v>2045</v>
      </c>
      <c r="K24" s="12"/>
      <c r="L24" s="8"/>
      <c r="M24" s="9"/>
      <c r="N24" s="10"/>
    </row>
    <row r="25" ht="20.05" customHeight="1">
      <c r="A25" t="s" s="11">
        <v>2046</v>
      </c>
      <c r="B25" t="s" s="11">
        <v>586</v>
      </c>
      <c r="C25" t="s" s="11">
        <v>2047</v>
      </c>
      <c r="D25" t="s" s="11">
        <v>2048</v>
      </c>
      <c r="E25" t="s" s="11">
        <v>2049</v>
      </c>
      <c r="F25" t="s" s="11">
        <v>2050</v>
      </c>
      <c r="G25" s="13"/>
      <c r="H25" s="12"/>
      <c r="I25" s="12"/>
      <c r="J25" t="s" s="11">
        <v>2051</v>
      </c>
      <c r="K25" s="12"/>
      <c r="L25" s="8"/>
      <c r="M25" s="9"/>
      <c r="N25" s="10"/>
    </row>
    <row r="26" ht="20.05" customHeight="1">
      <c r="A26" t="s" s="11">
        <v>2052</v>
      </c>
      <c r="B26" t="s" s="11">
        <v>552</v>
      </c>
      <c r="C26" t="s" s="11">
        <v>2053</v>
      </c>
      <c r="D26" t="s" s="11">
        <v>2054</v>
      </c>
      <c r="E26" t="s" s="11">
        <v>2055</v>
      </c>
      <c r="F26" t="s" s="11">
        <v>2056</v>
      </c>
      <c r="G26" s="13"/>
      <c r="H26" s="12"/>
      <c r="I26" s="12"/>
      <c r="J26" t="s" s="11">
        <v>1040</v>
      </c>
      <c r="K26" s="12"/>
      <c r="L26" s="8"/>
      <c r="M26" s="9"/>
      <c r="N26" s="10"/>
    </row>
    <row r="27" ht="20.05" customHeight="1">
      <c r="A27" t="s" s="11">
        <v>1030</v>
      </c>
      <c r="B27" t="s" s="11">
        <v>552</v>
      </c>
      <c r="C27" t="s" s="11">
        <v>2057</v>
      </c>
      <c r="D27" t="s" s="11">
        <v>2058</v>
      </c>
      <c r="E27" t="s" s="11">
        <v>1312</v>
      </c>
      <c r="F27" t="s" s="11">
        <v>2059</v>
      </c>
      <c r="G27" s="13"/>
      <c r="H27" s="12"/>
      <c r="I27" s="12"/>
      <c r="J27" t="s" s="11">
        <v>2060</v>
      </c>
      <c r="K27" s="12"/>
      <c r="L27" s="8"/>
      <c r="M27" s="9"/>
      <c r="N27" s="10"/>
    </row>
    <row r="28" ht="20.05" customHeight="1">
      <c r="A28" t="s" s="11">
        <v>2061</v>
      </c>
      <c r="B28" t="s" s="11">
        <v>552</v>
      </c>
      <c r="C28" t="s" s="11">
        <v>2062</v>
      </c>
      <c r="D28" t="s" s="11">
        <v>2063</v>
      </c>
      <c r="E28" t="s" s="11">
        <v>2064</v>
      </c>
      <c r="F28" t="s" s="11">
        <v>2065</v>
      </c>
      <c r="G28" s="13"/>
      <c r="H28" s="12"/>
      <c r="I28" s="12"/>
      <c r="J28" t="s" s="11">
        <v>2066</v>
      </c>
      <c r="K28" s="12"/>
      <c r="L28" s="8"/>
      <c r="M28" s="9"/>
      <c r="N28" s="10"/>
    </row>
    <row r="29" ht="20.05" customHeight="1">
      <c r="A29" t="s" s="11">
        <v>2067</v>
      </c>
      <c r="B29" t="s" s="11">
        <v>577</v>
      </c>
      <c r="C29" t="s" s="11">
        <v>2068</v>
      </c>
      <c r="D29" t="s" s="11">
        <v>2069</v>
      </c>
      <c r="E29" t="s" s="11">
        <v>2070</v>
      </c>
      <c r="F29" t="s" s="11">
        <v>2071</v>
      </c>
      <c r="G29" s="13"/>
      <c r="H29" s="12"/>
      <c r="I29" s="12"/>
      <c r="J29" s="12"/>
      <c r="K29" s="12"/>
      <c r="L29" s="8"/>
      <c r="M29" s="9"/>
      <c r="N29" s="10"/>
    </row>
    <row r="30" ht="20.05" customHeight="1">
      <c r="A30" t="s" s="11">
        <v>2072</v>
      </c>
      <c r="B30" t="s" s="11">
        <v>552</v>
      </c>
      <c r="C30" t="s" s="11">
        <v>2073</v>
      </c>
      <c r="D30" t="s" s="11">
        <v>2074</v>
      </c>
      <c r="E30" t="s" s="11">
        <v>2075</v>
      </c>
      <c r="F30" s="12"/>
      <c r="G30" s="13"/>
      <c r="H30" s="12"/>
      <c r="I30" s="12"/>
      <c r="J30" s="12"/>
      <c r="K30" s="12"/>
      <c r="L30" s="8"/>
      <c r="M30" s="9"/>
      <c r="N30" s="10"/>
    </row>
    <row r="31" ht="20.05" customHeight="1">
      <c r="A31" t="s" s="11">
        <v>2072</v>
      </c>
      <c r="B31" t="s" s="11">
        <v>577</v>
      </c>
      <c r="C31" t="s" s="11">
        <v>2076</v>
      </c>
      <c r="D31" t="s" s="11">
        <v>2077</v>
      </c>
      <c r="E31" t="s" s="11">
        <v>2078</v>
      </c>
      <c r="F31" t="s" s="11">
        <v>2079</v>
      </c>
      <c r="G31" s="13"/>
      <c r="H31" s="12"/>
      <c r="I31" s="12"/>
      <c r="J31" s="12"/>
      <c r="K31" s="12"/>
      <c r="L31" s="8"/>
      <c r="M31" s="9"/>
      <c r="N31" s="10"/>
    </row>
    <row r="32" ht="20.05" customHeight="1">
      <c r="A32" t="s" s="11">
        <v>2080</v>
      </c>
      <c r="B32" t="s" s="11">
        <v>577</v>
      </c>
      <c r="C32" t="s" s="11">
        <v>2081</v>
      </c>
      <c r="D32" t="s" s="11">
        <v>2082</v>
      </c>
      <c r="E32" t="s" s="11">
        <v>2083</v>
      </c>
      <c r="F32" t="s" s="11">
        <v>2084</v>
      </c>
      <c r="G32" s="13"/>
      <c r="H32" s="12"/>
      <c r="I32" s="12"/>
      <c r="J32" t="s" s="11">
        <v>104</v>
      </c>
      <c r="K32" s="12"/>
      <c r="L32" s="8"/>
      <c r="M32" s="9"/>
      <c r="N32" s="10"/>
    </row>
    <row r="33" ht="20.05" customHeight="1">
      <c r="A33" t="s" s="11">
        <v>1041</v>
      </c>
      <c r="B33" t="s" s="11">
        <v>572</v>
      </c>
      <c r="C33" t="s" s="11">
        <v>2085</v>
      </c>
      <c r="D33" t="s" s="11">
        <v>2086</v>
      </c>
      <c r="E33" t="s" s="11">
        <v>2087</v>
      </c>
      <c r="F33" t="s" s="11">
        <v>2088</v>
      </c>
      <c r="G33" s="13"/>
      <c r="H33" s="12"/>
      <c r="I33" s="12"/>
      <c r="J33" s="12"/>
      <c r="K33" s="12"/>
      <c r="L33" s="8"/>
      <c r="M33" s="9"/>
      <c r="N33" s="10"/>
    </row>
    <row r="34" ht="20.05" customHeight="1">
      <c r="A34" t="s" s="11">
        <v>2089</v>
      </c>
      <c r="B34" t="s" s="11">
        <v>586</v>
      </c>
      <c r="C34" t="s" s="11">
        <v>2090</v>
      </c>
      <c r="D34" t="s" s="11">
        <v>2091</v>
      </c>
      <c r="E34" t="s" s="11">
        <v>2092</v>
      </c>
      <c r="F34" t="s" s="11">
        <v>675</v>
      </c>
      <c r="G34" s="13"/>
      <c r="H34" s="12"/>
      <c r="I34" s="12"/>
      <c r="J34" s="12"/>
      <c r="K34" s="12"/>
      <c r="L34" s="8"/>
      <c r="M34" s="9"/>
      <c r="N34" s="10"/>
    </row>
    <row r="35" ht="20.05" customHeight="1">
      <c r="A35" t="s" s="11">
        <v>2093</v>
      </c>
      <c r="B35" t="s" s="11">
        <v>572</v>
      </c>
      <c r="C35" t="s" s="11">
        <v>2094</v>
      </c>
      <c r="D35" t="s" s="11">
        <v>2095</v>
      </c>
      <c r="E35" t="s" s="11">
        <v>2096</v>
      </c>
      <c r="F35" t="s" s="11">
        <v>2097</v>
      </c>
      <c r="G35" s="13"/>
      <c r="H35" s="12"/>
      <c r="I35" s="12"/>
      <c r="J35" s="12"/>
      <c r="K35" s="12"/>
      <c r="L35" s="8"/>
      <c r="M35" s="9"/>
      <c r="N35" s="10"/>
    </row>
    <row r="36" ht="20.05" customHeight="1">
      <c r="A36" t="s" s="11">
        <v>2098</v>
      </c>
      <c r="B36" t="s" s="11">
        <v>558</v>
      </c>
      <c r="C36" t="s" s="11">
        <v>2099</v>
      </c>
      <c r="D36" t="s" s="11">
        <v>2100</v>
      </c>
      <c r="E36" t="s" s="11">
        <v>2101</v>
      </c>
      <c r="F36" t="s" s="11">
        <v>2102</v>
      </c>
      <c r="G36" s="13"/>
      <c r="H36" s="12"/>
      <c r="I36" s="12"/>
      <c r="J36" s="12"/>
      <c r="K36" s="12"/>
      <c r="L36" s="8"/>
      <c r="M36" s="9"/>
      <c r="N36" s="10"/>
    </row>
    <row r="37" ht="20.05" customHeight="1">
      <c r="A37" t="s" s="11">
        <v>2098</v>
      </c>
      <c r="B37" t="s" s="11">
        <v>577</v>
      </c>
      <c r="C37" t="s" s="11">
        <v>2103</v>
      </c>
      <c r="D37" t="s" s="11">
        <v>2104</v>
      </c>
      <c r="E37" t="s" s="11">
        <v>2105</v>
      </c>
      <c r="F37" t="s" s="11">
        <v>2106</v>
      </c>
      <c r="G37" s="13"/>
      <c r="H37" s="12"/>
      <c r="I37" s="12"/>
      <c r="J37" s="12"/>
      <c r="K37" s="12"/>
      <c r="L37" s="8"/>
      <c r="M37" s="9"/>
      <c r="N37" s="10"/>
    </row>
    <row r="38" ht="20.05" customHeight="1">
      <c r="A38" t="s" s="11">
        <v>2107</v>
      </c>
      <c r="B38" t="s" s="11">
        <v>552</v>
      </c>
      <c r="C38" t="s" s="11">
        <v>2108</v>
      </c>
      <c r="D38" t="s" s="11">
        <v>2109</v>
      </c>
      <c r="E38" t="s" s="11">
        <v>2110</v>
      </c>
      <c r="F38" t="s" s="11">
        <v>2111</v>
      </c>
      <c r="G38" s="13"/>
      <c r="H38" s="12"/>
      <c r="I38" s="12"/>
      <c r="J38" t="s" s="11">
        <v>104</v>
      </c>
      <c r="K38" s="12"/>
      <c r="L38" s="8"/>
      <c r="M38" s="9"/>
      <c r="N38" s="10"/>
    </row>
    <row r="39" ht="20.05" customHeight="1">
      <c r="A39" t="s" s="11">
        <v>2112</v>
      </c>
      <c r="B39" t="s" s="11">
        <v>572</v>
      </c>
      <c r="C39" t="s" s="11">
        <v>2113</v>
      </c>
      <c r="D39" t="s" s="11">
        <v>2114</v>
      </c>
      <c r="E39" t="s" s="11">
        <v>2115</v>
      </c>
      <c r="F39" t="s" s="11">
        <v>2116</v>
      </c>
      <c r="G39" s="12"/>
      <c r="H39" s="12"/>
      <c r="I39" s="12"/>
      <c r="J39" s="12"/>
      <c r="K39" s="12"/>
      <c r="L39" s="8"/>
      <c r="M39" s="9"/>
      <c r="N39" s="10"/>
    </row>
    <row r="40" ht="20.05" customHeight="1">
      <c r="A40" t="s" s="11">
        <v>2117</v>
      </c>
      <c r="B40" t="s" s="11">
        <v>558</v>
      </c>
      <c r="C40" t="s" s="11">
        <v>2118</v>
      </c>
      <c r="D40" t="s" s="11">
        <v>2119</v>
      </c>
      <c r="E40" t="s" s="11">
        <v>2120</v>
      </c>
      <c r="F40" t="s" s="11">
        <v>1971</v>
      </c>
      <c r="G40" s="12"/>
      <c r="H40" s="12"/>
      <c r="I40" s="12"/>
      <c r="J40" s="12"/>
      <c r="K40" s="12"/>
      <c r="L40" s="8"/>
      <c r="M40" s="9"/>
      <c r="N40" s="10"/>
    </row>
    <row r="41" ht="20.05" customHeight="1">
      <c r="A41" t="s" s="11">
        <v>2121</v>
      </c>
      <c r="B41" t="s" s="11">
        <v>572</v>
      </c>
      <c r="C41" t="s" s="11">
        <v>2122</v>
      </c>
      <c r="D41" t="s" s="11">
        <v>2123</v>
      </c>
      <c r="E41" t="s" s="11">
        <v>2124</v>
      </c>
      <c r="F41" t="s" s="11">
        <v>2125</v>
      </c>
      <c r="G41" t="s" s="11">
        <v>2126</v>
      </c>
      <c r="H41" s="12"/>
      <c r="I41" s="12"/>
      <c r="J41" s="12"/>
      <c r="K41" s="12"/>
      <c r="L41" s="8"/>
      <c r="M41" s="9"/>
      <c r="N41" s="10"/>
    </row>
    <row r="42" ht="20.05" customHeight="1">
      <c r="A42" t="s" s="11">
        <v>1075</v>
      </c>
      <c r="B42" t="s" s="11">
        <v>572</v>
      </c>
      <c r="C42" t="s" s="11">
        <v>2127</v>
      </c>
      <c r="D42" t="s" s="11">
        <v>2128</v>
      </c>
      <c r="E42" t="s" s="11">
        <v>2129</v>
      </c>
      <c r="F42" t="s" s="11">
        <v>2130</v>
      </c>
      <c r="G42" s="12"/>
      <c r="H42" s="12"/>
      <c r="I42" s="12"/>
      <c r="J42" s="12"/>
      <c r="K42" s="12"/>
      <c r="L42" s="8"/>
      <c r="M42" s="9"/>
      <c r="N42" s="10"/>
    </row>
    <row r="43" ht="20.05" customHeight="1">
      <c r="A43" t="s" s="11">
        <v>1080</v>
      </c>
      <c r="B43" t="s" s="11">
        <v>552</v>
      </c>
      <c r="C43" t="s" s="11">
        <v>2131</v>
      </c>
      <c r="D43" t="s" s="11">
        <v>2132</v>
      </c>
      <c r="E43" t="s" s="11">
        <v>2133</v>
      </c>
      <c r="F43" t="s" s="11">
        <v>2134</v>
      </c>
      <c r="G43" s="13"/>
      <c r="H43" s="12"/>
      <c r="I43" s="12"/>
      <c r="J43" t="s" s="11">
        <v>2135</v>
      </c>
      <c r="K43" s="12"/>
      <c r="L43" s="8"/>
      <c r="M43" s="9"/>
      <c r="N43" s="10"/>
    </row>
    <row r="44" ht="20.05" customHeight="1">
      <c r="A44" t="s" s="11">
        <v>1080</v>
      </c>
      <c r="B44" t="s" s="11">
        <v>552</v>
      </c>
      <c r="C44" t="s" s="11">
        <v>2136</v>
      </c>
      <c r="D44" t="s" s="11">
        <v>948</v>
      </c>
      <c r="E44" t="s" s="11">
        <v>1082</v>
      </c>
      <c r="F44" t="s" s="11">
        <v>1083</v>
      </c>
      <c r="G44" s="13"/>
      <c r="H44" s="12"/>
      <c r="I44" s="12"/>
      <c r="J44" s="12"/>
      <c r="K44" s="12"/>
      <c r="L44" s="8"/>
      <c r="M44" s="9"/>
      <c r="N44" s="10"/>
    </row>
    <row r="45" ht="20.05" customHeight="1">
      <c r="A45" t="s" s="11">
        <v>2137</v>
      </c>
      <c r="B45" t="s" s="11">
        <v>577</v>
      </c>
      <c r="C45" t="s" s="11">
        <v>2138</v>
      </c>
      <c r="D45" t="s" s="11">
        <v>2139</v>
      </c>
      <c r="E45" t="s" s="11">
        <v>2140</v>
      </c>
      <c r="F45" t="s" s="11">
        <v>2141</v>
      </c>
      <c r="G45" s="13"/>
      <c r="H45" s="12"/>
      <c r="I45" s="12"/>
      <c r="J45" t="s" s="11">
        <v>1733</v>
      </c>
      <c r="K45" s="12"/>
      <c r="L45" s="8"/>
      <c r="M45" s="9"/>
      <c r="N45" s="10"/>
    </row>
    <row r="46" ht="20.05" customHeight="1">
      <c r="A46" t="s" s="11">
        <v>2142</v>
      </c>
      <c r="B46" t="s" s="11">
        <v>577</v>
      </c>
      <c r="C46" t="s" s="11">
        <v>2143</v>
      </c>
      <c r="D46" t="s" s="11">
        <v>2144</v>
      </c>
      <c r="E46" t="s" s="11">
        <v>2145</v>
      </c>
      <c r="F46" t="s" s="11">
        <v>2146</v>
      </c>
      <c r="G46" s="12"/>
      <c r="H46" s="12"/>
      <c r="I46" s="12"/>
      <c r="J46" s="12"/>
      <c r="K46" s="12"/>
      <c r="L46" s="8"/>
      <c r="M46" s="9"/>
      <c r="N46" s="10"/>
    </row>
    <row r="47" ht="20.05" customHeight="1">
      <c r="A47" t="s" s="11">
        <v>1098</v>
      </c>
      <c r="B47" t="s" s="11">
        <v>572</v>
      </c>
      <c r="C47" t="s" s="11">
        <v>2147</v>
      </c>
      <c r="D47" t="s" s="11">
        <v>2148</v>
      </c>
      <c r="E47" t="s" s="11">
        <v>2149</v>
      </c>
      <c r="F47" t="s" s="11">
        <v>2150</v>
      </c>
      <c r="G47" s="12"/>
      <c r="H47" s="12"/>
      <c r="I47" s="12"/>
      <c r="J47" s="12"/>
      <c r="K47" s="12"/>
      <c r="L47" s="8"/>
      <c r="M47" s="9"/>
      <c r="N47" s="10"/>
    </row>
    <row r="48" ht="20.05" customHeight="1">
      <c r="A48" t="s" s="11">
        <v>2151</v>
      </c>
      <c r="B48" t="s" s="11">
        <v>577</v>
      </c>
      <c r="C48" t="s" s="11">
        <v>2152</v>
      </c>
      <c r="D48" t="s" s="11">
        <v>2153</v>
      </c>
      <c r="E48" t="s" s="11">
        <v>2154</v>
      </c>
      <c r="F48" t="s" s="11">
        <v>2155</v>
      </c>
      <c r="G48" t="s" s="11">
        <v>2156</v>
      </c>
      <c r="H48" t="s" s="11">
        <v>2157</v>
      </c>
      <c r="I48" s="12"/>
      <c r="J48" s="12"/>
      <c r="K48" s="12"/>
      <c r="L48" s="8"/>
      <c r="M48" s="9"/>
      <c r="N48" s="10"/>
    </row>
    <row r="49" ht="20.05" customHeight="1">
      <c r="A49" t="s" s="11">
        <v>2158</v>
      </c>
      <c r="B49" t="s" s="11">
        <v>558</v>
      </c>
      <c r="C49" t="s" s="11">
        <v>2159</v>
      </c>
      <c r="D49" t="s" s="11">
        <v>2160</v>
      </c>
      <c r="E49" t="s" s="11">
        <v>2161</v>
      </c>
      <c r="F49" t="s" s="11">
        <v>2162</v>
      </c>
      <c r="G49" s="12"/>
      <c r="H49" s="12"/>
      <c r="I49" s="12"/>
      <c r="J49" s="12"/>
      <c r="K49" s="12"/>
      <c r="L49" s="8"/>
      <c r="M49" s="9"/>
      <c r="N49" s="10"/>
    </row>
    <row r="50" ht="20.05" customHeight="1">
      <c r="A50" t="s" s="11">
        <v>2163</v>
      </c>
      <c r="B50" t="s" s="11">
        <v>577</v>
      </c>
      <c r="C50" t="s" s="11">
        <v>2164</v>
      </c>
      <c r="D50" t="s" s="11">
        <v>2165</v>
      </c>
      <c r="E50" t="s" s="11">
        <v>2166</v>
      </c>
      <c r="F50" t="s" s="11">
        <v>2167</v>
      </c>
      <c r="G50" s="12"/>
      <c r="H50" s="12"/>
      <c r="I50" s="12"/>
      <c r="J50" s="12"/>
      <c r="K50" s="12"/>
      <c r="L50" s="8"/>
      <c r="M50" s="9"/>
      <c r="N50" s="10"/>
    </row>
    <row r="51" ht="20.05" customHeight="1">
      <c r="A51" t="s" s="11">
        <v>2168</v>
      </c>
      <c r="B51" t="s" s="11">
        <v>552</v>
      </c>
      <c r="C51" t="s" s="11">
        <v>2169</v>
      </c>
      <c r="D51" t="s" s="11">
        <v>2170</v>
      </c>
      <c r="E51" t="s" s="11">
        <v>2171</v>
      </c>
      <c r="F51" t="s" s="11">
        <v>2172</v>
      </c>
      <c r="G51" s="13"/>
      <c r="H51" s="12"/>
      <c r="I51" s="12"/>
      <c r="J51" t="s" s="11">
        <v>2135</v>
      </c>
      <c r="K51" s="12"/>
      <c r="L51" s="8"/>
      <c r="M51" s="9"/>
      <c r="N51" s="10"/>
    </row>
    <row r="52" ht="20.05" customHeight="1">
      <c r="A52" t="s" s="11">
        <v>2173</v>
      </c>
      <c r="B52" t="s" s="11">
        <v>572</v>
      </c>
      <c r="C52" t="s" s="11">
        <v>2174</v>
      </c>
      <c r="D52" t="s" s="11">
        <v>2175</v>
      </c>
      <c r="E52" t="s" s="11">
        <v>2176</v>
      </c>
      <c r="F52" t="s" s="11">
        <v>2177</v>
      </c>
      <c r="G52" s="12"/>
      <c r="H52" s="12"/>
      <c r="I52" s="12"/>
      <c r="J52" s="12"/>
      <c r="K52" s="12"/>
      <c r="L52" s="8"/>
      <c r="M52" s="9"/>
      <c r="N52" s="10"/>
    </row>
    <row r="53" ht="20.05" customHeight="1">
      <c r="A53" t="s" s="11">
        <v>2178</v>
      </c>
      <c r="B53" t="s" s="11">
        <v>572</v>
      </c>
      <c r="C53" t="s" s="11">
        <v>2179</v>
      </c>
      <c r="D53" t="s" s="11">
        <v>2180</v>
      </c>
      <c r="E53" t="s" s="11">
        <v>47</v>
      </c>
      <c r="F53" t="s" s="11">
        <v>2181</v>
      </c>
      <c r="G53" s="12"/>
      <c r="H53" s="12"/>
      <c r="I53" s="12"/>
      <c r="J53" s="12"/>
      <c r="K53" s="12"/>
      <c r="L53" s="8"/>
      <c r="M53" s="9"/>
      <c r="N53" s="10"/>
    </row>
    <row r="54" ht="20.05" customHeight="1">
      <c r="A54" t="s" s="11">
        <v>2182</v>
      </c>
      <c r="B54" t="s" s="11">
        <v>558</v>
      </c>
      <c r="C54" t="s" s="11">
        <v>2183</v>
      </c>
      <c r="D54" t="s" s="11">
        <v>2184</v>
      </c>
      <c r="E54" t="s" s="11">
        <v>613</v>
      </c>
      <c r="F54" t="s" s="11">
        <v>386</v>
      </c>
      <c r="G54" s="13"/>
      <c r="H54" s="12"/>
      <c r="I54" s="12"/>
      <c r="J54" t="s" s="11">
        <v>2185</v>
      </c>
      <c r="K54" s="12"/>
      <c r="L54" s="8"/>
      <c r="M54" s="9"/>
      <c r="N54" s="10"/>
    </row>
    <row r="55" ht="20.05" customHeight="1">
      <c r="A55" t="s" s="11">
        <v>2186</v>
      </c>
      <c r="B55" t="s" s="11">
        <v>572</v>
      </c>
      <c r="C55" t="s" s="11">
        <v>2187</v>
      </c>
      <c r="D55" t="s" s="11">
        <v>2188</v>
      </c>
      <c r="E55" t="s" s="11">
        <v>2189</v>
      </c>
      <c r="F55" t="s" s="11">
        <v>2190</v>
      </c>
      <c r="G55" s="13"/>
      <c r="H55" s="12"/>
      <c r="I55" s="12"/>
      <c r="J55" s="12"/>
      <c r="K55" s="12"/>
      <c r="L55" s="8"/>
      <c r="M55" s="9"/>
      <c r="N55" s="10"/>
    </row>
    <row r="56" ht="20.05" customHeight="1">
      <c r="A56" t="s" s="11">
        <v>2191</v>
      </c>
      <c r="B56" t="s" s="11">
        <v>572</v>
      </c>
      <c r="C56" t="s" s="11">
        <v>2192</v>
      </c>
      <c r="D56" t="s" s="11">
        <v>2193</v>
      </c>
      <c r="E56" t="s" s="11">
        <v>2194</v>
      </c>
      <c r="F56" t="s" s="11">
        <v>2050</v>
      </c>
      <c r="G56" s="13"/>
      <c r="H56" s="12"/>
      <c r="I56" s="12"/>
      <c r="J56" s="12"/>
      <c r="K56" s="12"/>
      <c r="L56" s="8"/>
      <c r="M56" s="9"/>
      <c r="N56" s="10"/>
    </row>
    <row r="57" ht="20.05" customHeight="1">
      <c r="A57" t="s" s="11">
        <v>2195</v>
      </c>
      <c r="B57" t="s" s="11">
        <v>572</v>
      </c>
      <c r="C57" t="s" s="11">
        <v>2196</v>
      </c>
      <c r="D57" t="s" s="11">
        <v>2197</v>
      </c>
      <c r="E57" t="s" s="11">
        <v>2198</v>
      </c>
      <c r="F57" t="s" s="11">
        <v>2176</v>
      </c>
      <c r="G57" s="13"/>
      <c r="H57" s="12"/>
      <c r="I57" s="12"/>
      <c r="J57" s="12"/>
      <c r="K57" s="12"/>
      <c r="L57" s="8"/>
      <c r="M57" s="9"/>
      <c r="N57" s="10"/>
    </row>
    <row r="58" ht="20.05" customHeight="1">
      <c r="A58" t="s" s="11">
        <v>2199</v>
      </c>
      <c r="B58" t="s" s="11">
        <v>577</v>
      </c>
      <c r="C58" t="s" s="11">
        <v>2200</v>
      </c>
      <c r="D58" t="s" s="11">
        <v>2201</v>
      </c>
      <c r="E58" t="s" s="11">
        <v>2202</v>
      </c>
      <c r="F58" t="s" s="11">
        <v>2203</v>
      </c>
      <c r="G58" s="13"/>
      <c r="H58" s="12"/>
      <c r="I58" s="12"/>
      <c r="J58" t="s" s="11">
        <v>2204</v>
      </c>
      <c r="K58" s="12"/>
      <c r="L58" s="8"/>
      <c r="M58" s="9"/>
      <c r="N58" s="10"/>
    </row>
    <row r="59" ht="20.05" customHeight="1">
      <c r="A59" t="s" s="11">
        <v>2205</v>
      </c>
      <c r="B59" t="s" s="11">
        <v>552</v>
      </c>
      <c r="C59" t="s" s="11">
        <v>1154</v>
      </c>
      <c r="D59" t="s" s="11">
        <v>2206</v>
      </c>
      <c r="E59" t="s" s="11">
        <v>1156</v>
      </c>
      <c r="F59" t="s" s="11">
        <v>2207</v>
      </c>
      <c r="G59" s="13"/>
      <c r="H59" s="12"/>
      <c r="I59" s="12"/>
      <c r="J59" t="s" s="11">
        <v>2208</v>
      </c>
      <c r="K59" s="12"/>
      <c r="L59" s="8"/>
      <c r="M59" s="9"/>
      <c r="N59" s="10"/>
    </row>
    <row r="60" ht="20.05" customHeight="1">
      <c r="A60" t="s" s="11">
        <v>621</v>
      </c>
      <c r="B60" t="s" s="11">
        <v>552</v>
      </c>
      <c r="C60" t="s" s="11">
        <v>2209</v>
      </c>
      <c r="D60" t="s" s="11">
        <v>2210</v>
      </c>
      <c r="E60" t="s" s="11">
        <v>2211</v>
      </c>
      <c r="F60" t="s" s="11">
        <v>2212</v>
      </c>
      <c r="G60" s="13"/>
      <c r="H60" s="12"/>
      <c r="I60" s="12"/>
      <c r="J60" t="s" s="11">
        <v>1040</v>
      </c>
      <c r="K60" s="12"/>
      <c r="L60" s="8"/>
      <c r="M60" s="9"/>
      <c r="N60" s="10"/>
    </row>
    <row r="61" ht="20.05" customHeight="1">
      <c r="A61" t="s" s="11">
        <v>625</v>
      </c>
      <c r="B61" t="s" s="11">
        <v>572</v>
      </c>
      <c r="C61" t="s" s="11">
        <v>2213</v>
      </c>
      <c r="D61" t="s" s="11">
        <v>2214</v>
      </c>
      <c r="E61" t="s" s="11">
        <v>2198</v>
      </c>
      <c r="F61" t="s" s="11">
        <v>2111</v>
      </c>
      <c r="G61" s="12"/>
      <c r="H61" s="12"/>
      <c r="I61" s="12"/>
      <c r="J61" s="12"/>
      <c r="K61" s="12"/>
      <c r="L61" s="8"/>
      <c r="M61" s="9"/>
      <c r="N61" s="10"/>
    </row>
    <row r="62" ht="20.05" customHeight="1">
      <c r="A62" t="s" s="11">
        <v>2215</v>
      </c>
      <c r="B62" t="s" s="11">
        <v>572</v>
      </c>
      <c r="C62" t="s" s="11">
        <v>2216</v>
      </c>
      <c r="D62" t="s" s="11">
        <v>2217</v>
      </c>
      <c r="E62" t="s" s="11">
        <v>2218</v>
      </c>
      <c r="F62" t="s" s="11">
        <v>2219</v>
      </c>
      <c r="G62" s="12"/>
      <c r="H62" s="12"/>
      <c r="I62" s="12"/>
      <c r="J62" s="12"/>
      <c r="K62" s="12"/>
      <c r="L62" s="8"/>
      <c r="M62" s="9"/>
      <c r="N62" s="10"/>
    </row>
    <row r="63" ht="20.05" customHeight="1">
      <c r="A63" t="s" s="11">
        <v>2220</v>
      </c>
      <c r="B63" t="s" s="11">
        <v>577</v>
      </c>
      <c r="C63" t="s" s="11">
        <v>2221</v>
      </c>
      <c r="D63" t="s" s="11">
        <v>2222</v>
      </c>
      <c r="E63" t="s" s="11">
        <v>2223</v>
      </c>
      <c r="F63" t="s" s="11">
        <v>2224</v>
      </c>
      <c r="G63" s="12"/>
      <c r="H63" s="12"/>
      <c r="I63" s="12"/>
      <c r="J63" s="12"/>
      <c r="K63" s="12"/>
      <c r="L63" s="8"/>
      <c r="M63" s="9"/>
      <c r="N63" s="10"/>
    </row>
    <row r="64" ht="20.05" customHeight="1">
      <c r="A64" t="s" s="11">
        <v>2225</v>
      </c>
      <c r="B64" t="s" s="11">
        <v>552</v>
      </c>
      <c r="C64" t="s" s="11">
        <v>2226</v>
      </c>
      <c r="D64" t="s" s="11">
        <v>2227</v>
      </c>
      <c r="E64" t="s" s="11">
        <v>2083</v>
      </c>
      <c r="F64" t="s" s="11">
        <v>2228</v>
      </c>
      <c r="G64" s="13"/>
      <c r="H64" s="12"/>
      <c r="I64" s="12"/>
      <c r="J64" t="s" s="11">
        <v>2229</v>
      </c>
      <c r="K64" s="12"/>
      <c r="L64" s="8"/>
      <c r="M64" s="9"/>
      <c r="N64" s="10"/>
    </row>
    <row r="65" ht="20.05" customHeight="1">
      <c r="A65" t="s" s="11">
        <v>643</v>
      </c>
      <c r="B65" t="s" s="11">
        <v>552</v>
      </c>
      <c r="C65" t="s" s="11">
        <v>2230</v>
      </c>
      <c r="D65" t="s" s="11">
        <v>2231</v>
      </c>
      <c r="E65" t="s" s="11">
        <v>2189</v>
      </c>
      <c r="F65" t="s" s="11">
        <v>2232</v>
      </c>
      <c r="G65" t="s" s="11">
        <v>2233</v>
      </c>
      <c r="H65" t="s" s="11">
        <v>2234</v>
      </c>
      <c r="I65" s="12"/>
      <c r="J65" s="12"/>
      <c r="K65" s="12"/>
      <c r="L65" s="8"/>
      <c r="M65" s="9"/>
      <c r="N65" s="10"/>
    </row>
    <row r="66" ht="20.05" customHeight="1">
      <c r="A66" t="s" s="11">
        <v>2235</v>
      </c>
      <c r="B66" t="s" s="11">
        <v>552</v>
      </c>
      <c r="C66" t="s" s="11">
        <v>2236</v>
      </c>
      <c r="D66" t="s" s="11">
        <v>2237</v>
      </c>
      <c r="E66" s="12"/>
      <c r="F66" s="12"/>
      <c r="G66" s="12"/>
      <c r="H66" s="12"/>
      <c r="I66" s="12"/>
      <c r="J66" s="12"/>
      <c r="K66" s="12"/>
      <c r="L66" s="8"/>
      <c r="M66" s="9"/>
      <c r="N66" s="10"/>
    </row>
    <row r="67" ht="20.05" customHeight="1">
      <c r="A67" t="s" s="11">
        <v>2238</v>
      </c>
      <c r="B67" t="s" s="11">
        <v>572</v>
      </c>
      <c r="C67" t="s" s="11">
        <v>2239</v>
      </c>
      <c r="D67" t="s" s="11">
        <v>2240</v>
      </c>
      <c r="E67" t="s" s="11">
        <v>2241</v>
      </c>
      <c r="F67" t="s" s="11">
        <v>2242</v>
      </c>
      <c r="G67" s="12"/>
      <c r="H67" s="12"/>
      <c r="I67" s="12"/>
      <c r="J67" s="12"/>
      <c r="K67" s="12"/>
      <c r="L67" s="8"/>
      <c r="M67" s="9"/>
      <c r="N67" s="10"/>
    </row>
    <row r="68" ht="20.05" customHeight="1">
      <c r="A68" t="s" s="11">
        <v>2243</v>
      </c>
      <c r="B68" t="s" s="11">
        <v>558</v>
      </c>
      <c r="C68" t="s" s="11">
        <v>2244</v>
      </c>
      <c r="D68" t="s" s="11">
        <v>2245</v>
      </c>
      <c r="E68" t="s" s="11">
        <v>2246</v>
      </c>
      <c r="F68" t="s" s="11">
        <v>2014</v>
      </c>
      <c r="G68" s="12"/>
      <c r="H68" s="12"/>
      <c r="I68" s="12"/>
      <c r="J68" s="12"/>
      <c r="K68" s="12"/>
      <c r="L68" s="8"/>
      <c r="M68" s="9"/>
      <c r="N68" s="10"/>
    </row>
    <row r="69" ht="20.05" customHeight="1">
      <c r="A69" t="s" s="11">
        <v>2247</v>
      </c>
      <c r="B69" t="s" s="11">
        <v>552</v>
      </c>
      <c r="C69" t="s" s="11">
        <v>2248</v>
      </c>
      <c r="D69" t="s" s="11">
        <v>2249</v>
      </c>
      <c r="E69" t="s" s="11">
        <v>2250</v>
      </c>
      <c r="F69" t="s" s="11">
        <v>2251</v>
      </c>
      <c r="G69" s="13"/>
      <c r="H69" s="12"/>
      <c r="I69" s="12"/>
      <c r="J69" t="s" s="11">
        <v>1040</v>
      </c>
      <c r="K69" s="12"/>
      <c r="L69" s="8"/>
      <c r="M69" s="9"/>
      <c r="N69" s="10"/>
    </row>
    <row r="70" ht="20.05" customHeight="1">
      <c r="A70" t="s" s="11">
        <v>2252</v>
      </c>
      <c r="B70" t="s" s="11">
        <v>558</v>
      </c>
      <c r="C70" t="s" s="11">
        <v>2055</v>
      </c>
      <c r="D70" t="s" s="11">
        <v>2253</v>
      </c>
      <c r="E70" s="12"/>
      <c r="F70" s="12"/>
      <c r="G70" s="12"/>
      <c r="H70" s="12"/>
      <c r="I70" s="12"/>
      <c r="J70" s="12"/>
      <c r="K70" s="12"/>
      <c r="L70" s="8"/>
      <c r="M70" s="9"/>
      <c r="N70" s="10"/>
    </row>
    <row r="71" ht="20.05" customHeight="1">
      <c r="A71" t="s" s="11">
        <v>2254</v>
      </c>
      <c r="B71" t="s" s="11">
        <v>552</v>
      </c>
      <c r="C71" t="s" s="11">
        <v>2255</v>
      </c>
      <c r="D71" t="s" s="11">
        <v>2256</v>
      </c>
      <c r="E71" t="s" s="11">
        <v>2241</v>
      </c>
      <c r="F71" t="s" s="11">
        <v>2257</v>
      </c>
      <c r="G71" s="12"/>
      <c r="H71" s="12"/>
      <c r="I71" s="12"/>
      <c r="J71" s="12"/>
      <c r="K71" s="12"/>
      <c r="L71" s="8"/>
      <c r="M71" s="9"/>
      <c r="N71" s="10"/>
    </row>
    <row r="72" ht="20.05" customHeight="1">
      <c r="A72" t="s" s="11">
        <v>2258</v>
      </c>
      <c r="B72" t="s" s="11">
        <v>552</v>
      </c>
      <c r="C72" t="s" s="11">
        <v>2259</v>
      </c>
      <c r="D72" t="s" s="11">
        <v>2260</v>
      </c>
      <c r="E72" t="s" s="11">
        <v>2261</v>
      </c>
      <c r="F72" t="s" s="11">
        <v>2262</v>
      </c>
      <c r="G72" s="12"/>
      <c r="H72" s="12"/>
      <c r="I72" s="12"/>
      <c r="J72" s="12"/>
      <c r="K72" s="12"/>
      <c r="L72" s="8"/>
      <c r="M72" s="9"/>
      <c r="N72" s="10"/>
    </row>
    <row r="73" ht="20.05" customHeight="1">
      <c r="A73" t="s" s="11">
        <v>2263</v>
      </c>
      <c r="B73" t="s" s="11">
        <v>552</v>
      </c>
      <c r="C73" t="s" s="11">
        <v>2264</v>
      </c>
      <c r="D73" t="s" s="11">
        <v>2265</v>
      </c>
      <c r="E73" t="s" s="11">
        <v>2266</v>
      </c>
      <c r="F73" t="s" s="11">
        <v>2135</v>
      </c>
      <c r="G73" s="12"/>
      <c r="H73" s="12"/>
      <c r="I73" s="12"/>
      <c r="J73" s="12"/>
      <c r="K73" s="12"/>
      <c r="L73" s="8"/>
      <c r="M73" s="9"/>
      <c r="N73" s="10"/>
    </row>
    <row r="74" ht="20.05" customHeight="1">
      <c r="A74" t="s" s="11">
        <v>2267</v>
      </c>
      <c r="B74" t="s" s="11">
        <v>567</v>
      </c>
      <c r="C74" t="s" s="11">
        <v>2268</v>
      </c>
      <c r="D74" t="s" s="11">
        <v>2269</v>
      </c>
      <c r="E74" t="s" s="11">
        <v>2270</v>
      </c>
      <c r="F74" t="s" s="11">
        <v>2271</v>
      </c>
      <c r="G74" t="s" s="11">
        <v>2272</v>
      </c>
      <c r="H74" s="13"/>
      <c r="I74" s="12"/>
      <c r="J74" t="s" s="11">
        <v>2273</v>
      </c>
      <c r="K74" s="12"/>
      <c r="L74" s="8"/>
      <c r="M74" s="9"/>
      <c r="N74" s="10"/>
    </row>
    <row r="75" ht="20.05" customHeight="1">
      <c r="A75" t="s" s="11">
        <v>2274</v>
      </c>
      <c r="B75" t="s" s="11">
        <v>577</v>
      </c>
      <c r="C75" t="s" s="11">
        <v>2275</v>
      </c>
      <c r="D75" t="s" s="11">
        <v>2276</v>
      </c>
      <c r="E75" t="s" s="11">
        <v>2277</v>
      </c>
      <c r="F75" t="s" s="11">
        <v>2278</v>
      </c>
      <c r="G75" s="12"/>
      <c r="H75" s="12"/>
      <c r="I75" s="12"/>
      <c r="J75" s="12"/>
      <c r="K75" s="12"/>
      <c r="L75" s="8"/>
      <c r="M75" s="9"/>
      <c r="N75" s="10"/>
    </row>
    <row r="76" ht="20.05" customHeight="1">
      <c r="A76" t="s" s="11">
        <v>672</v>
      </c>
      <c r="B76" t="s" s="11">
        <v>552</v>
      </c>
      <c r="C76" t="s" s="11">
        <v>2279</v>
      </c>
      <c r="D76" t="s" s="11">
        <v>2280</v>
      </c>
      <c r="E76" t="s" s="11">
        <v>2281</v>
      </c>
      <c r="F76" t="s" s="11">
        <v>2282</v>
      </c>
      <c r="G76" s="13"/>
      <c r="H76" s="12"/>
      <c r="I76" s="12"/>
      <c r="J76" t="s" s="11">
        <v>2283</v>
      </c>
      <c r="K76" s="12"/>
      <c r="L76" s="8"/>
      <c r="M76" s="9"/>
      <c r="N76" s="10"/>
    </row>
    <row r="77" ht="20.05" customHeight="1">
      <c r="A77" t="s" s="11">
        <v>2284</v>
      </c>
      <c r="B77" t="s" s="11">
        <v>577</v>
      </c>
      <c r="C77" t="s" s="11">
        <v>2285</v>
      </c>
      <c r="D77" t="s" s="11">
        <v>2286</v>
      </c>
      <c r="E77" t="s" s="11">
        <v>2287</v>
      </c>
      <c r="F77" t="s" s="11">
        <v>2288</v>
      </c>
      <c r="G77" s="12"/>
      <c r="H77" s="12"/>
      <c r="I77" s="12"/>
      <c r="J77" s="12"/>
      <c r="K77" s="12"/>
      <c r="L77" s="8"/>
      <c r="M77" s="9"/>
      <c r="N77" s="10"/>
    </row>
    <row r="78" ht="20.05" customHeight="1">
      <c r="A78" t="s" s="11">
        <v>2289</v>
      </c>
      <c r="B78" t="s" s="11">
        <v>552</v>
      </c>
      <c r="C78" t="s" s="11">
        <v>2290</v>
      </c>
      <c r="D78" t="s" s="11">
        <v>2291</v>
      </c>
      <c r="E78" t="s" s="11">
        <v>2292</v>
      </c>
      <c r="F78" t="s" s="11">
        <v>2000</v>
      </c>
      <c r="G78" t="s" s="11">
        <v>2293</v>
      </c>
      <c r="H78" s="12"/>
      <c r="I78" s="12"/>
      <c r="J78" s="12"/>
      <c r="K78" s="12"/>
      <c r="L78" s="8"/>
      <c r="M78" s="9"/>
      <c r="N78" s="10"/>
    </row>
    <row r="79" ht="20.05" customHeight="1">
      <c r="A79" t="s" s="11">
        <v>2294</v>
      </c>
      <c r="B79" t="s" s="11">
        <v>577</v>
      </c>
      <c r="C79" t="s" s="11">
        <v>2295</v>
      </c>
      <c r="D79" t="s" s="11">
        <v>2296</v>
      </c>
      <c r="E79" t="s" s="11">
        <v>2297</v>
      </c>
      <c r="F79" t="s" s="11">
        <v>2298</v>
      </c>
      <c r="G79" s="12"/>
      <c r="H79" s="12"/>
      <c r="I79" s="12"/>
      <c r="J79" s="12"/>
      <c r="K79" s="12"/>
      <c r="L79" s="8"/>
      <c r="M79" s="9"/>
      <c r="N79" s="10"/>
    </row>
    <row r="80" ht="20.05" customHeight="1">
      <c r="A80" t="s" s="11">
        <v>2299</v>
      </c>
      <c r="B80" t="s" s="11">
        <v>567</v>
      </c>
      <c r="C80" t="s" s="11">
        <v>2300</v>
      </c>
      <c r="D80" t="s" s="11">
        <v>2282</v>
      </c>
      <c r="E80" s="12"/>
      <c r="F80" s="12"/>
      <c r="G80" s="12"/>
      <c r="H80" s="12"/>
      <c r="I80" s="12"/>
      <c r="J80" t="s" s="11">
        <v>628</v>
      </c>
      <c r="K80" s="12"/>
      <c r="L80" s="8"/>
      <c r="M80" s="9"/>
      <c r="N80" s="10"/>
    </row>
    <row r="81" ht="20.05" customHeight="1">
      <c r="A81" t="s" s="11">
        <v>1235</v>
      </c>
      <c r="B81" t="s" s="11">
        <v>572</v>
      </c>
      <c r="C81" t="s" s="11">
        <v>2301</v>
      </c>
      <c r="D81" t="s" s="11">
        <v>2302</v>
      </c>
      <c r="E81" t="s" s="11">
        <v>2303</v>
      </c>
      <c r="F81" t="s" s="11">
        <v>2304</v>
      </c>
      <c r="G81" s="12"/>
      <c r="H81" s="12"/>
      <c r="I81" s="12"/>
      <c r="J81" s="12"/>
      <c r="K81" s="12"/>
      <c r="L81" s="8"/>
      <c r="M81" s="9"/>
      <c r="N81" s="10"/>
    </row>
    <row r="82" ht="20.05" customHeight="1">
      <c r="A82" t="s" s="11">
        <v>1235</v>
      </c>
      <c r="B82" t="s" s="11">
        <v>552</v>
      </c>
      <c r="C82" t="s" s="11">
        <v>2305</v>
      </c>
      <c r="D82" t="s" s="11">
        <v>2306</v>
      </c>
      <c r="E82" t="s" s="11">
        <v>2307</v>
      </c>
      <c r="F82" t="s" s="11">
        <v>2308</v>
      </c>
      <c r="G82" s="12"/>
      <c r="H82" s="12"/>
      <c r="I82" s="12"/>
      <c r="J82" s="11"/>
      <c r="K82" s="11"/>
      <c r="L82" s="8"/>
      <c r="M82" s="9"/>
      <c r="N82" s="10"/>
    </row>
    <row r="83" ht="20.05" customHeight="1">
      <c r="A83" t="s" s="11">
        <v>2309</v>
      </c>
      <c r="B83" t="s" s="11">
        <v>586</v>
      </c>
      <c r="C83" t="s" s="11">
        <v>2310</v>
      </c>
      <c r="D83" t="s" s="11">
        <v>2311</v>
      </c>
      <c r="E83" t="s" s="11">
        <v>2312</v>
      </c>
      <c r="F83" t="s" s="11">
        <v>2313</v>
      </c>
      <c r="G83" s="12"/>
      <c r="H83" s="12"/>
      <c r="I83" s="12"/>
      <c r="J83" s="11"/>
      <c r="K83" s="11"/>
      <c r="L83" s="8"/>
      <c r="M83" s="9"/>
      <c r="N83" s="10"/>
    </row>
    <row r="84" ht="20.05" customHeight="1">
      <c r="A84" t="s" s="11">
        <v>2314</v>
      </c>
      <c r="B84" t="s" s="11">
        <v>586</v>
      </c>
      <c r="C84" t="s" s="11">
        <v>2315</v>
      </c>
      <c r="D84" t="s" s="11">
        <v>2316</v>
      </c>
      <c r="E84" t="s" s="11">
        <v>2317</v>
      </c>
      <c r="F84" t="s" s="11">
        <v>2318</v>
      </c>
      <c r="G84" s="12"/>
      <c r="H84" s="12"/>
      <c r="I84" s="12"/>
      <c r="J84" s="11"/>
      <c r="K84" s="11"/>
      <c r="L84" s="8"/>
      <c r="M84" s="9"/>
      <c r="N84" s="10"/>
    </row>
    <row r="85" ht="20.05" customHeight="1">
      <c r="A85" t="s" s="11">
        <v>1246</v>
      </c>
      <c r="B85" t="s" s="11">
        <v>577</v>
      </c>
      <c r="C85" t="s" s="11">
        <v>2319</v>
      </c>
      <c r="D85" t="s" s="11">
        <v>2320</v>
      </c>
      <c r="E85" t="s" s="11">
        <v>2321</v>
      </c>
      <c r="F85" t="s" s="11">
        <v>2322</v>
      </c>
      <c r="G85" s="12"/>
      <c r="H85" s="12"/>
      <c r="I85" s="12"/>
      <c r="J85" t="s" s="11">
        <v>104</v>
      </c>
      <c r="K85" s="11"/>
      <c r="L85" s="8"/>
      <c r="M85" s="9"/>
      <c r="N85" s="10"/>
    </row>
    <row r="86" ht="20.05" customHeight="1">
      <c r="A86" t="s" s="11">
        <v>2323</v>
      </c>
      <c r="B86" t="s" s="11">
        <v>572</v>
      </c>
      <c r="C86" t="s" s="11">
        <v>2324</v>
      </c>
      <c r="D86" t="s" s="11">
        <v>2325</v>
      </c>
      <c r="E86" t="s" s="11">
        <v>2326</v>
      </c>
      <c r="F86" t="s" s="11">
        <v>2327</v>
      </c>
      <c r="G86" s="12"/>
      <c r="H86" s="12"/>
      <c r="I86" s="12"/>
      <c r="J86" t="s" s="11">
        <v>2328</v>
      </c>
      <c r="K86" s="11"/>
      <c r="L86" s="8"/>
      <c r="M86" s="9"/>
      <c r="N86" s="10"/>
    </row>
    <row r="87" ht="20.05" customHeight="1">
      <c r="A87" t="s" s="11">
        <v>2329</v>
      </c>
      <c r="B87" t="s" s="11">
        <v>572</v>
      </c>
      <c r="C87" t="s" s="11">
        <v>2330</v>
      </c>
      <c r="D87" t="s" s="11">
        <v>2331</v>
      </c>
      <c r="E87" t="s" s="11">
        <v>2332</v>
      </c>
      <c r="F87" t="s" s="11">
        <v>2333</v>
      </c>
      <c r="G87" s="12"/>
      <c r="H87" s="12"/>
      <c r="I87" s="12"/>
      <c r="J87" t="s" s="11">
        <v>2328</v>
      </c>
      <c r="K87" s="11"/>
      <c r="L87" s="8"/>
      <c r="M87" s="9"/>
      <c r="N87" s="10"/>
    </row>
    <row r="88" ht="20.05" customHeight="1">
      <c r="A88" t="s" s="11">
        <v>2334</v>
      </c>
      <c r="B88" t="s" s="11">
        <v>577</v>
      </c>
      <c r="C88" t="s" s="11">
        <v>2335</v>
      </c>
      <c r="D88" t="s" s="11">
        <v>2336</v>
      </c>
      <c r="E88" s="12"/>
      <c r="F88" s="12"/>
      <c r="G88" s="12"/>
      <c r="H88" s="12"/>
      <c r="I88" s="12"/>
      <c r="J88" t="s" s="11">
        <v>2337</v>
      </c>
      <c r="K88" s="11"/>
      <c r="L88" s="8"/>
      <c r="M88" s="9"/>
      <c r="N88" s="10"/>
    </row>
    <row r="89" ht="20.05" customHeight="1">
      <c r="A89" t="s" s="11">
        <v>2338</v>
      </c>
      <c r="B89" t="s" s="11">
        <v>630</v>
      </c>
      <c r="C89" t="s" s="11">
        <v>2339</v>
      </c>
      <c r="D89" t="s" s="11">
        <v>2340</v>
      </c>
      <c r="E89" t="s" s="11">
        <v>2341</v>
      </c>
      <c r="F89" t="s" s="11">
        <v>2342</v>
      </c>
      <c r="G89" s="12"/>
      <c r="H89" s="12"/>
      <c r="I89" s="12"/>
      <c r="J89" t="s" s="11">
        <v>1733</v>
      </c>
      <c r="K89" s="11"/>
      <c r="L89" s="8"/>
      <c r="M89" s="9"/>
      <c r="N89" s="10"/>
    </row>
    <row r="90" ht="20.05" customHeight="1">
      <c r="A90" t="s" s="11">
        <v>2343</v>
      </c>
      <c r="B90" t="s" s="11">
        <v>572</v>
      </c>
      <c r="C90" t="s" s="11">
        <v>2344</v>
      </c>
      <c r="D90" t="s" s="11">
        <v>2345</v>
      </c>
      <c r="E90" t="s" s="11">
        <v>2346</v>
      </c>
      <c r="F90" t="s" s="11">
        <v>2347</v>
      </c>
      <c r="G90" s="12"/>
      <c r="H90" s="12"/>
      <c r="I90" s="12"/>
      <c r="J90" s="11"/>
      <c r="K90" s="11"/>
      <c r="L90" s="8"/>
      <c r="M90" s="9"/>
      <c r="N90" s="10"/>
    </row>
    <row r="91" ht="20.05" customHeight="1">
      <c r="A91" t="s" s="11">
        <v>2348</v>
      </c>
      <c r="B91" t="s" s="11">
        <v>577</v>
      </c>
      <c r="C91" t="s" s="11">
        <v>2349</v>
      </c>
      <c r="D91" t="s" s="11">
        <v>2350</v>
      </c>
      <c r="E91" s="12"/>
      <c r="F91" s="12"/>
      <c r="G91" s="12"/>
      <c r="H91" s="12"/>
      <c r="I91" s="12"/>
      <c r="J91" t="s" s="11">
        <v>628</v>
      </c>
      <c r="K91" s="11"/>
      <c r="L91" s="8"/>
      <c r="M91" s="9"/>
      <c r="N91" s="10"/>
    </row>
    <row r="92" ht="20.05" customHeight="1">
      <c r="A92" t="s" s="11">
        <v>2351</v>
      </c>
      <c r="B92" t="s" s="11">
        <v>577</v>
      </c>
      <c r="C92" t="s" s="11">
        <v>2352</v>
      </c>
      <c r="D92" t="s" s="20">
        <v>2353</v>
      </c>
      <c r="E92" t="s" s="11">
        <v>2354</v>
      </c>
      <c r="F92" t="s" s="11">
        <v>2355</v>
      </c>
      <c r="G92" s="12"/>
      <c r="H92" s="12"/>
      <c r="I92" s="12"/>
      <c r="J92" s="11"/>
      <c r="K92" s="11"/>
      <c r="L92" s="8"/>
      <c r="M92" s="9"/>
      <c r="N92" s="10"/>
    </row>
    <row r="93" ht="20.05" customHeight="1">
      <c r="A93" t="s" s="11">
        <v>2356</v>
      </c>
      <c r="B93" t="s" s="11">
        <v>572</v>
      </c>
      <c r="C93" t="s" s="11">
        <v>2357</v>
      </c>
      <c r="D93" t="s" s="11">
        <v>2358</v>
      </c>
      <c r="E93" t="s" s="11">
        <v>2359</v>
      </c>
      <c r="F93" t="s" s="11">
        <v>2360</v>
      </c>
      <c r="G93" s="13"/>
      <c r="H93" s="12"/>
      <c r="I93" s="12"/>
      <c r="J93" t="s" s="11">
        <v>2361</v>
      </c>
      <c r="K93" s="11"/>
      <c r="L93" s="8"/>
      <c r="M93" s="9"/>
      <c r="N93" s="10"/>
    </row>
    <row r="94" ht="20.05" customHeight="1">
      <c r="A94" t="s" s="11">
        <v>2356</v>
      </c>
      <c r="B94" t="s" s="11">
        <v>630</v>
      </c>
      <c r="C94" t="s" s="11">
        <v>2362</v>
      </c>
      <c r="D94" t="s" s="11">
        <v>2363</v>
      </c>
      <c r="E94" t="s" s="11">
        <v>2364</v>
      </c>
      <c r="F94" t="s" s="11">
        <v>2365</v>
      </c>
      <c r="G94" s="12"/>
      <c r="H94" s="12"/>
      <c r="I94" s="12"/>
      <c r="J94" t="s" s="11">
        <v>2328</v>
      </c>
      <c r="K94" s="11"/>
      <c r="L94" s="8"/>
      <c r="M94" s="9"/>
      <c r="N94" s="10"/>
    </row>
    <row r="95" ht="20.05" customHeight="1">
      <c r="A95" t="s" s="11">
        <v>2366</v>
      </c>
      <c r="B95" t="s" s="11">
        <v>2367</v>
      </c>
      <c r="C95" t="s" s="11">
        <v>2368</v>
      </c>
      <c r="D95" t="s" s="11">
        <v>2369</v>
      </c>
      <c r="E95" s="12"/>
      <c r="F95" s="12"/>
      <c r="G95" s="12"/>
      <c r="H95" s="12"/>
      <c r="I95" s="12"/>
      <c r="J95" t="s" s="11">
        <v>2135</v>
      </c>
      <c r="K95" s="11"/>
      <c r="L95" s="8"/>
      <c r="M95" s="9"/>
      <c r="N95" s="10"/>
    </row>
    <row r="96" ht="20.05" customHeight="1">
      <c r="A96" t="s" s="11">
        <v>2370</v>
      </c>
      <c r="B96" t="s" s="11">
        <v>577</v>
      </c>
      <c r="C96" t="s" s="11">
        <v>2371</v>
      </c>
      <c r="D96" t="s" s="11">
        <v>2372</v>
      </c>
      <c r="E96" s="12"/>
      <c r="F96" t="s" s="11">
        <v>2373</v>
      </c>
      <c r="G96" s="12"/>
      <c r="H96" s="12"/>
      <c r="I96" s="12"/>
      <c r="J96" s="12"/>
      <c r="K96" s="12"/>
      <c r="L96" s="8"/>
      <c r="M96" s="9"/>
      <c r="N96" s="10"/>
    </row>
    <row r="97" ht="20.05" customHeight="1">
      <c r="A97" t="s" s="11">
        <v>2374</v>
      </c>
      <c r="B97" t="s" s="11">
        <v>558</v>
      </c>
      <c r="C97" t="s" s="11">
        <v>2375</v>
      </c>
      <c r="D97" t="s" s="11">
        <v>2376</v>
      </c>
      <c r="E97" s="12"/>
      <c r="F97" t="s" s="11">
        <v>2377</v>
      </c>
      <c r="G97" s="12"/>
      <c r="H97" s="12"/>
      <c r="I97" s="12"/>
      <c r="J97" s="12"/>
      <c r="K97" s="12"/>
      <c r="L97" s="8"/>
      <c r="M97" s="9"/>
      <c r="N97" s="10"/>
    </row>
    <row r="98" ht="20.05" customHeight="1">
      <c r="A98" t="s" s="11">
        <v>2378</v>
      </c>
      <c r="B98" t="s" s="11">
        <v>577</v>
      </c>
      <c r="C98" t="s" s="11">
        <v>2379</v>
      </c>
      <c r="D98" t="s" s="11">
        <v>2380</v>
      </c>
      <c r="E98" t="s" s="11">
        <v>2381</v>
      </c>
      <c r="F98" t="s" s="11">
        <v>2382</v>
      </c>
      <c r="G98" s="12"/>
      <c r="H98" s="12"/>
      <c r="I98" s="12"/>
      <c r="J98" t="s" s="11">
        <v>2383</v>
      </c>
      <c r="K98" s="11"/>
      <c r="L98" s="8"/>
      <c r="M98" s="9"/>
      <c r="N98" s="10"/>
    </row>
    <row r="99" ht="20.05" customHeight="1">
      <c r="A99" t="s" s="11">
        <v>2384</v>
      </c>
      <c r="B99" t="s" s="11">
        <v>577</v>
      </c>
      <c r="C99" t="s" s="11">
        <v>2385</v>
      </c>
      <c r="D99" t="s" s="11">
        <v>2386</v>
      </c>
      <c r="E99" t="s" s="11">
        <v>2346</v>
      </c>
      <c r="F99" t="s" s="11">
        <v>2387</v>
      </c>
      <c r="G99" s="12"/>
      <c r="H99" s="12"/>
      <c r="I99" s="12"/>
      <c r="J99" s="11"/>
      <c r="K99" s="11"/>
      <c r="L99" s="8"/>
      <c r="M99" s="9"/>
      <c r="N99" s="10"/>
    </row>
    <row r="100" ht="20.05" customHeight="1">
      <c r="A100" t="s" s="11">
        <v>2388</v>
      </c>
      <c r="B100" t="s" s="11">
        <v>552</v>
      </c>
      <c r="C100" t="s" s="11">
        <v>2389</v>
      </c>
      <c r="D100" t="s" s="11">
        <v>2390</v>
      </c>
      <c r="E100" t="s" s="11">
        <v>2391</v>
      </c>
      <c r="F100" t="s" s="11">
        <v>2392</v>
      </c>
      <c r="G100" s="12"/>
      <c r="H100" s="12"/>
      <c r="I100" s="12"/>
      <c r="J100" t="s" s="11">
        <v>2393</v>
      </c>
      <c r="K100" s="11"/>
      <c r="L100" s="8"/>
      <c r="M100" s="9"/>
      <c r="N100" s="10"/>
    </row>
    <row r="101" ht="20.05" customHeight="1">
      <c r="A101" t="s" s="11">
        <v>2394</v>
      </c>
      <c r="B101" t="s" s="11">
        <v>630</v>
      </c>
      <c r="C101" t="s" s="11">
        <v>2395</v>
      </c>
      <c r="D101" t="s" s="11">
        <v>2396</v>
      </c>
      <c r="E101" t="s" s="11">
        <v>2397</v>
      </c>
      <c r="F101" t="s" s="11">
        <v>2398</v>
      </c>
      <c r="G101" s="12"/>
      <c r="H101" s="12"/>
      <c r="I101" s="12"/>
      <c r="J101" s="11"/>
      <c r="K101" s="11"/>
      <c r="L101" s="8"/>
      <c r="M101" s="9"/>
      <c r="N101" s="10"/>
    </row>
    <row r="102" ht="20.05" customHeight="1">
      <c r="A102" t="s" s="11">
        <v>2399</v>
      </c>
      <c r="B102" t="s" s="11">
        <v>577</v>
      </c>
      <c r="C102" t="s" s="11">
        <v>2400</v>
      </c>
      <c r="D102" t="s" s="11">
        <v>2401</v>
      </c>
      <c r="E102" t="s" s="11">
        <v>2402</v>
      </c>
      <c r="F102" t="s" s="11">
        <v>2403</v>
      </c>
      <c r="G102" s="12"/>
      <c r="H102" s="12"/>
      <c r="I102" s="12"/>
      <c r="J102" s="11"/>
      <c r="K102" s="11"/>
      <c r="L102" s="8"/>
      <c r="M102" s="9"/>
      <c r="N102" s="10"/>
    </row>
    <row r="103" ht="20.05" customHeight="1">
      <c r="A103" t="s" s="11">
        <v>2404</v>
      </c>
      <c r="B103" t="s" s="11">
        <v>577</v>
      </c>
      <c r="C103" t="s" s="11">
        <v>2405</v>
      </c>
      <c r="D103" t="s" s="11">
        <v>2406</v>
      </c>
      <c r="E103" t="s" s="11">
        <v>2407</v>
      </c>
      <c r="F103" t="s" s="11">
        <v>2408</v>
      </c>
      <c r="G103" s="12"/>
      <c r="H103" s="12"/>
      <c r="I103" s="12"/>
      <c r="J103" s="11"/>
      <c r="K103" s="11"/>
      <c r="L103" s="8"/>
      <c r="M103" s="9"/>
      <c r="N103" s="10"/>
    </row>
    <row r="104" ht="20.05" customHeight="1">
      <c r="A104" t="s" s="11">
        <v>2409</v>
      </c>
      <c r="B104" t="s" s="11">
        <v>552</v>
      </c>
      <c r="C104" t="s" s="11">
        <v>2410</v>
      </c>
      <c r="D104" t="s" s="11">
        <v>2411</v>
      </c>
      <c r="E104" s="12"/>
      <c r="F104" s="12"/>
      <c r="G104" s="12"/>
      <c r="H104" s="12"/>
      <c r="I104" s="12"/>
      <c r="J104" t="s" s="11">
        <v>2135</v>
      </c>
      <c r="K104" s="11"/>
      <c r="L104" s="8"/>
      <c r="M104" s="9"/>
      <c r="N104" s="10"/>
    </row>
    <row r="105" ht="20.05" customHeight="1">
      <c r="A105" t="s" s="11">
        <v>2412</v>
      </c>
      <c r="B105" t="s" s="11">
        <v>558</v>
      </c>
      <c r="C105" t="s" s="11">
        <v>2413</v>
      </c>
      <c r="D105" t="s" s="11">
        <v>2414</v>
      </c>
      <c r="E105" t="s" s="11">
        <v>2415</v>
      </c>
      <c r="F105" t="s" s="11">
        <v>2416</v>
      </c>
      <c r="G105" s="12"/>
      <c r="H105" s="12"/>
      <c r="I105" s="12"/>
      <c r="J105" s="11"/>
      <c r="K105" s="11"/>
      <c r="L105" s="8"/>
      <c r="M105" s="9"/>
      <c r="N105" s="10"/>
    </row>
    <row r="106" ht="20.05" customHeight="1">
      <c r="A106" t="s" s="11">
        <v>2417</v>
      </c>
      <c r="B106" t="s" s="11">
        <v>577</v>
      </c>
      <c r="C106" t="s" s="11">
        <v>2418</v>
      </c>
      <c r="D106" t="s" s="11">
        <v>2419</v>
      </c>
      <c r="E106" t="s" s="11">
        <v>2321</v>
      </c>
      <c r="F106" t="s" s="11">
        <v>2420</v>
      </c>
      <c r="G106" s="12"/>
      <c r="H106" s="12"/>
      <c r="I106" s="12"/>
      <c r="J106" s="11"/>
      <c r="K106" s="11"/>
      <c r="L106" s="8"/>
      <c r="M106" s="9"/>
      <c r="N106" s="10"/>
    </row>
    <row r="107" ht="20.05" customHeight="1">
      <c r="A107" t="s" s="11">
        <v>2421</v>
      </c>
      <c r="B107" t="s" s="11">
        <v>572</v>
      </c>
      <c r="C107" t="s" s="11">
        <v>2422</v>
      </c>
      <c r="D107" t="s" s="11">
        <v>2423</v>
      </c>
      <c r="E107" t="s" s="11">
        <v>2424</v>
      </c>
      <c r="F107" t="s" s="11">
        <v>2425</v>
      </c>
      <c r="G107" s="12"/>
      <c r="H107" s="12"/>
      <c r="I107" s="12"/>
      <c r="J107" t="s" s="11">
        <v>2426</v>
      </c>
      <c r="K107" s="11"/>
      <c r="L107" s="8"/>
      <c r="M107" s="9"/>
      <c r="N107" s="10"/>
    </row>
    <row r="108" ht="20.05" customHeight="1">
      <c r="A108" t="s" s="11">
        <v>2427</v>
      </c>
      <c r="B108" t="s" s="11">
        <v>572</v>
      </c>
      <c r="C108" t="s" s="11">
        <v>2428</v>
      </c>
      <c r="D108" t="s" s="11">
        <v>2429</v>
      </c>
      <c r="E108" t="s" s="11">
        <v>2430</v>
      </c>
      <c r="F108" t="s" s="11">
        <v>2431</v>
      </c>
      <c r="G108" s="12"/>
      <c r="H108" s="12"/>
      <c r="I108" s="12"/>
      <c r="J108" s="11"/>
      <c r="K108" s="11"/>
      <c r="L108" s="8"/>
      <c r="M108" s="9"/>
      <c r="N108" s="10"/>
    </row>
    <row r="109" ht="20.05" customHeight="1">
      <c r="A109" t="s" s="11">
        <v>1357</v>
      </c>
      <c r="B109" t="s" s="11">
        <v>577</v>
      </c>
      <c r="C109" t="s" s="11">
        <v>2432</v>
      </c>
      <c r="D109" t="s" s="11">
        <v>2433</v>
      </c>
      <c r="E109" t="s" s="11">
        <v>2434</v>
      </c>
      <c r="F109" t="s" s="11">
        <v>2435</v>
      </c>
      <c r="G109" s="12"/>
      <c r="H109" s="12"/>
      <c r="I109" s="12"/>
      <c r="J109" s="11"/>
      <c r="K109" s="11"/>
      <c r="L109" s="8"/>
      <c r="M109" s="9"/>
      <c r="N109" s="10"/>
    </row>
    <row r="110" ht="20.05" customHeight="1">
      <c r="A110" t="s" s="11">
        <v>2436</v>
      </c>
      <c r="B110" t="s" s="11">
        <v>572</v>
      </c>
      <c r="C110" t="s" s="11">
        <v>2437</v>
      </c>
      <c r="D110" t="s" s="11">
        <v>2438</v>
      </c>
      <c r="E110" t="s" s="11">
        <v>2439</v>
      </c>
      <c r="F110" t="s" s="11">
        <v>2440</v>
      </c>
      <c r="G110" s="12"/>
      <c r="H110" s="12"/>
      <c r="I110" s="12"/>
      <c r="J110" s="11"/>
      <c r="K110" s="11"/>
      <c r="L110" s="8"/>
      <c r="M110" s="9"/>
      <c r="N110" s="10"/>
    </row>
    <row r="111" ht="20.05" customHeight="1">
      <c r="A111" t="s" s="11">
        <v>2441</v>
      </c>
      <c r="B111" t="s" s="11">
        <v>572</v>
      </c>
      <c r="C111" t="s" s="11">
        <v>2442</v>
      </c>
      <c r="D111" t="s" s="11">
        <v>2443</v>
      </c>
      <c r="E111" t="s" s="11">
        <v>2444</v>
      </c>
      <c r="F111" t="s" s="11">
        <v>2445</v>
      </c>
      <c r="G111" s="12"/>
      <c r="H111" s="12"/>
      <c r="I111" s="12"/>
      <c r="J111" t="s" s="11">
        <v>961</v>
      </c>
      <c r="K111" s="11"/>
      <c r="L111" s="8"/>
      <c r="M111" s="9"/>
      <c r="N111" s="10"/>
    </row>
    <row r="112" ht="20.05" customHeight="1">
      <c r="A112" t="s" s="11">
        <v>1378</v>
      </c>
      <c r="B112" t="s" s="11">
        <v>572</v>
      </c>
      <c r="C112" t="s" s="11">
        <v>2446</v>
      </c>
      <c r="D112" t="s" s="11">
        <v>2447</v>
      </c>
      <c r="E112" t="s" s="11">
        <v>2317</v>
      </c>
      <c r="F112" t="s" s="11">
        <v>2448</v>
      </c>
      <c r="G112" s="12"/>
      <c r="H112" s="12"/>
      <c r="I112" s="12"/>
      <c r="J112" s="11"/>
      <c r="K112" s="11"/>
      <c r="L112" s="8"/>
      <c r="M112" s="9"/>
      <c r="N112" s="10"/>
    </row>
    <row r="113" ht="20.05" customHeight="1">
      <c r="A113" t="s" s="20">
        <v>1378</v>
      </c>
      <c r="B113" t="s" s="20">
        <v>577</v>
      </c>
      <c r="C113" t="s" s="20">
        <v>2449</v>
      </c>
      <c r="D113" t="s" s="20">
        <v>2450</v>
      </c>
      <c r="E113" t="s" s="20">
        <v>2451</v>
      </c>
      <c r="F113" t="s" s="20">
        <v>2452</v>
      </c>
      <c r="G113" s="13"/>
      <c r="H113" s="13"/>
      <c r="I113" s="13"/>
      <c r="J113" t="s" s="20">
        <v>1378</v>
      </c>
      <c r="K113" s="13"/>
      <c r="L113" s="8"/>
      <c r="M113" s="9"/>
      <c r="N113" s="10"/>
    </row>
    <row r="114" ht="20.05" customHeight="1">
      <c r="A114" t="s" s="11">
        <v>2453</v>
      </c>
      <c r="B114" t="s" s="11">
        <v>577</v>
      </c>
      <c r="C114" t="s" s="11">
        <v>2454</v>
      </c>
      <c r="D114" t="s" s="11">
        <v>2455</v>
      </c>
      <c r="E114" t="s" s="11">
        <v>2456</v>
      </c>
      <c r="F114" t="s" s="11">
        <v>2457</v>
      </c>
      <c r="G114" s="12"/>
      <c r="H114" s="12"/>
      <c r="I114" s="12"/>
      <c r="J114" t="s" s="11">
        <v>2453</v>
      </c>
      <c r="K114" s="12"/>
      <c r="L114" s="8"/>
      <c r="M114" s="9"/>
      <c r="N114" s="10"/>
    </row>
    <row r="115" ht="20.05" customHeight="1">
      <c r="A115" t="s" s="11">
        <v>2458</v>
      </c>
      <c r="B115" t="s" s="11">
        <v>552</v>
      </c>
      <c r="C115" t="s" s="11">
        <v>2459</v>
      </c>
      <c r="D115" t="s" s="11">
        <v>2460</v>
      </c>
      <c r="E115" s="11"/>
      <c r="F115" s="11"/>
      <c r="G115" s="13"/>
      <c r="H115" s="11"/>
      <c r="I115" s="12"/>
      <c r="J115" t="s" s="11">
        <v>2283</v>
      </c>
      <c r="K115" s="11"/>
      <c r="L115" s="8"/>
      <c r="M115" s="9"/>
      <c r="N115" s="10"/>
    </row>
    <row r="116" ht="20.05" customHeight="1">
      <c r="A116" t="s" s="11">
        <v>2461</v>
      </c>
      <c r="B116" t="s" s="11">
        <v>577</v>
      </c>
      <c r="C116" t="s" s="11">
        <v>2462</v>
      </c>
      <c r="D116" t="s" s="11">
        <v>2463</v>
      </c>
      <c r="E116" t="s" s="11">
        <v>2464</v>
      </c>
      <c r="F116" t="s" s="11">
        <v>2465</v>
      </c>
      <c r="G116" s="12"/>
      <c r="H116" s="12"/>
      <c r="I116" s="13"/>
      <c r="J116" s="12"/>
      <c r="K116" s="12"/>
      <c r="L116" s="8"/>
      <c r="M116" s="9"/>
      <c r="N116" s="10"/>
    </row>
    <row r="117" ht="20.05" customHeight="1">
      <c r="A117" t="s" s="11">
        <v>2466</v>
      </c>
      <c r="B117" t="s" s="11">
        <v>577</v>
      </c>
      <c r="C117" t="s" s="11">
        <v>2467</v>
      </c>
      <c r="D117" t="s" s="11">
        <v>2468</v>
      </c>
      <c r="E117" t="s" s="11">
        <v>2469</v>
      </c>
      <c r="F117" t="s" s="11">
        <v>2470</v>
      </c>
      <c r="G117" s="12"/>
      <c r="H117" s="12"/>
      <c r="I117" s="13"/>
      <c r="J117" t="s" s="11">
        <v>961</v>
      </c>
      <c r="K117" s="12"/>
      <c r="L117" s="8"/>
      <c r="M117" s="9"/>
      <c r="N117" s="10"/>
    </row>
    <row r="118" ht="20.05" customHeight="1">
      <c r="A118" t="s" s="11">
        <v>2471</v>
      </c>
      <c r="B118" t="s" s="11">
        <v>577</v>
      </c>
      <c r="C118" t="s" s="11">
        <v>2472</v>
      </c>
      <c r="D118" t="s" s="11">
        <v>2473</v>
      </c>
      <c r="E118" t="s" s="11">
        <v>2474</v>
      </c>
      <c r="F118" t="s" s="11">
        <v>2475</v>
      </c>
      <c r="G118" s="12"/>
      <c r="H118" s="12"/>
      <c r="I118" s="13"/>
      <c r="J118" t="s" s="11">
        <v>2393</v>
      </c>
      <c r="K118" s="12"/>
      <c r="L118" s="8"/>
      <c r="M118" s="9"/>
      <c r="N118" s="10"/>
    </row>
    <row r="119" ht="20.05" customHeight="1">
      <c r="A119" t="s" s="11">
        <v>2476</v>
      </c>
      <c r="B119" t="s" s="11">
        <v>577</v>
      </c>
      <c r="C119" t="s" s="11">
        <v>2477</v>
      </c>
      <c r="D119" t="s" s="11">
        <v>2478</v>
      </c>
      <c r="E119" t="s" s="11">
        <v>2479</v>
      </c>
      <c r="F119" t="s" s="11">
        <v>2480</v>
      </c>
      <c r="G119" s="12"/>
      <c r="H119" s="12"/>
      <c r="I119" s="13"/>
      <c r="J119" t="s" s="11">
        <v>2426</v>
      </c>
      <c r="K119" s="12"/>
      <c r="L119" s="8"/>
      <c r="M119" s="9"/>
      <c r="N119" s="10"/>
    </row>
    <row r="120" ht="20.05" customHeight="1">
      <c r="A120" t="s" s="11">
        <v>2481</v>
      </c>
      <c r="B120" t="s" s="11">
        <v>572</v>
      </c>
      <c r="C120" t="s" s="11">
        <v>2482</v>
      </c>
      <c r="D120" t="s" s="11">
        <v>2483</v>
      </c>
      <c r="E120" t="s" s="11">
        <v>2484</v>
      </c>
      <c r="F120" t="s" s="11">
        <v>2485</v>
      </c>
      <c r="G120" s="12"/>
      <c r="H120" s="12"/>
      <c r="I120" s="13"/>
      <c r="J120" t="s" s="11">
        <v>2486</v>
      </c>
      <c r="K120" s="12"/>
      <c r="L120" s="8"/>
      <c r="M120" s="9"/>
      <c r="N120" s="10"/>
    </row>
    <row r="121" ht="20.05" customHeight="1">
      <c r="A121" t="s" s="11">
        <v>2487</v>
      </c>
      <c r="B121" t="s" s="11">
        <v>572</v>
      </c>
      <c r="C121" t="s" s="11">
        <v>2488</v>
      </c>
      <c r="D121" t="s" s="11">
        <v>2489</v>
      </c>
      <c r="E121" t="s" s="11">
        <v>2490</v>
      </c>
      <c r="F121" t="s" s="11">
        <v>2491</v>
      </c>
      <c r="G121" s="12"/>
      <c r="H121" s="12"/>
      <c r="I121" s="13"/>
      <c r="J121" s="12"/>
      <c r="K121" s="12"/>
      <c r="L121" s="8"/>
      <c r="M121" s="9"/>
      <c r="N121" s="10"/>
    </row>
    <row r="122" ht="20.05" customHeight="1">
      <c r="A122" t="s" s="11">
        <v>1407</v>
      </c>
      <c r="B122" t="s" s="11">
        <v>577</v>
      </c>
      <c r="C122" t="s" s="11">
        <v>2492</v>
      </c>
      <c r="D122" t="s" s="11">
        <v>2493</v>
      </c>
      <c r="E122" t="s" s="11">
        <v>2494</v>
      </c>
      <c r="F122" t="s" s="11">
        <v>2495</v>
      </c>
      <c r="G122" s="12"/>
      <c r="H122" s="12"/>
      <c r="I122" s="13"/>
      <c r="J122" s="12"/>
      <c r="K122" s="12"/>
      <c r="L122" s="8"/>
      <c r="M122" s="9"/>
      <c r="N122" s="10"/>
    </row>
    <row r="123" ht="20.05" customHeight="1">
      <c r="A123" t="s" s="11">
        <v>1407</v>
      </c>
      <c r="B123" t="s" s="11">
        <v>572</v>
      </c>
      <c r="C123" t="s" s="11">
        <v>2496</v>
      </c>
      <c r="D123" t="s" s="11">
        <v>2497</v>
      </c>
      <c r="E123" t="s" s="11">
        <v>2498</v>
      </c>
      <c r="F123" t="s" s="11">
        <v>2499</v>
      </c>
      <c r="G123" s="12"/>
      <c r="H123" s="12"/>
      <c r="I123" s="13"/>
      <c r="J123" t="s" s="11">
        <v>2426</v>
      </c>
      <c r="K123" s="12"/>
      <c r="L123" s="8"/>
      <c r="M123" s="9"/>
      <c r="N123" s="10"/>
    </row>
    <row r="124" ht="20.05" customHeight="1">
      <c r="A124" t="s" s="11">
        <v>2500</v>
      </c>
      <c r="B124" t="s" s="11">
        <v>572</v>
      </c>
      <c r="C124" t="s" s="11">
        <v>2501</v>
      </c>
      <c r="D124" t="s" s="11">
        <v>2502</v>
      </c>
      <c r="E124" t="s" s="11">
        <v>2503</v>
      </c>
      <c r="F124" t="s" s="11">
        <v>2504</v>
      </c>
      <c r="G124" s="12"/>
      <c r="H124" s="12"/>
      <c r="I124" s="13"/>
      <c r="J124" s="12"/>
      <c r="K124" s="12"/>
      <c r="L124" s="8"/>
      <c r="M124" s="9"/>
      <c r="N124" s="10"/>
    </row>
    <row r="125" ht="20.05" customHeight="1">
      <c r="A125" t="s" s="11">
        <v>2505</v>
      </c>
      <c r="B125" t="s" s="11">
        <v>572</v>
      </c>
      <c r="C125" t="s" s="11">
        <v>2506</v>
      </c>
      <c r="D125" t="s" s="11">
        <v>2507</v>
      </c>
      <c r="E125" t="s" s="11">
        <v>2508</v>
      </c>
      <c r="F125" t="s" s="11">
        <v>2509</v>
      </c>
      <c r="G125" s="12"/>
      <c r="H125" s="12"/>
      <c r="I125" s="13"/>
      <c r="J125" s="12"/>
      <c r="K125" s="12"/>
      <c r="L125" s="8"/>
      <c r="M125" s="9"/>
      <c r="N125" s="10"/>
    </row>
    <row r="126" ht="20.05" customHeight="1">
      <c r="A126" t="s" s="11">
        <v>2510</v>
      </c>
      <c r="B126" t="s" s="11">
        <v>552</v>
      </c>
      <c r="C126" t="s" s="11">
        <v>2511</v>
      </c>
      <c r="D126" t="s" s="11">
        <v>2512</v>
      </c>
      <c r="E126" t="s" s="11">
        <v>2513</v>
      </c>
      <c r="F126" t="s" s="11">
        <v>2514</v>
      </c>
      <c r="G126" s="12"/>
      <c r="H126" s="12"/>
      <c r="I126" s="13"/>
      <c r="J126" t="s" s="11">
        <v>2426</v>
      </c>
      <c r="K126" s="12"/>
      <c r="L126" s="8"/>
      <c r="M126" s="9"/>
      <c r="N126" s="10"/>
    </row>
    <row r="127" ht="20.05" customHeight="1">
      <c r="A127" t="s" s="11">
        <v>2515</v>
      </c>
      <c r="B127" t="s" s="11">
        <v>558</v>
      </c>
      <c r="C127" t="s" s="11">
        <v>2516</v>
      </c>
      <c r="D127" t="s" s="11">
        <v>2517</v>
      </c>
      <c r="E127" s="12"/>
      <c r="F127" s="12"/>
      <c r="G127" s="12"/>
      <c r="H127" s="12"/>
      <c r="I127" s="13"/>
      <c r="J127" t="s" s="11">
        <v>2377</v>
      </c>
      <c r="K127" s="12"/>
      <c r="L127" s="8"/>
      <c r="M127" s="9"/>
      <c r="N127" s="10"/>
    </row>
    <row r="128" ht="20.05" customHeight="1">
      <c r="A128" t="s" s="11">
        <v>2518</v>
      </c>
      <c r="B128" t="s" s="11">
        <v>572</v>
      </c>
      <c r="C128" t="s" s="11">
        <v>2519</v>
      </c>
      <c r="D128" t="s" s="11">
        <v>2520</v>
      </c>
      <c r="E128" t="s" s="11">
        <v>2521</v>
      </c>
      <c r="F128" t="s" s="11">
        <v>2522</v>
      </c>
      <c r="G128" s="12"/>
      <c r="H128" s="12"/>
      <c r="I128" s="13"/>
      <c r="J128" s="12"/>
      <c r="K128" s="12"/>
      <c r="L128" s="8"/>
      <c r="M128" s="9"/>
      <c r="N128" s="10"/>
    </row>
    <row r="129" ht="20.05" customHeight="1">
      <c r="A129" t="s" s="11">
        <v>2523</v>
      </c>
      <c r="B129" t="s" s="11">
        <v>630</v>
      </c>
      <c r="C129" t="s" s="11">
        <v>2524</v>
      </c>
      <c r="D129" t="s" s="11">
        <v>2525</v>
      </c>
      <c r="E129" s="12"/>
      <c r="F129" s="12"/>
      <c r="G129" s="12"/>
      <c r="H129" s="12"/>
      <c r="I129" s="13"/>
      <c r="J129" t="s" s="11">
        <v>2526</v>
      </c>
      <c r="K129" s="12"/>
      <c r="L129" s="8"/>
      <c r="M129" s="9"/>
      <c r="N129" s="10"/>
    </row>
    <row r="130" ht="20.05" customHeight="1">
      <c r="A130" t="s" s="11">
        <v>2527</v>
      </c>
      <c r="B130" t="s" s="11">
        <v>558</v>
      </c>
      <c r="C130" t="s" s="11">
        <v>2528</v>
      </c>
      <c r="D130" t="s" s="11">
        <v>2529</v>
      </c>
      <c r="E130" s="12"/>
      <c r="F130" s="12"/>
      <c r="G130" s="12"/>
      <c r="H130" s="12"/>
      <c r="I130" s="13"/>
      <c r="J130" t="s" s="11">
        <v>2377</v>
      </c>
      <c r="K130" s="12"/>
      <c r="L130" s="8"/>
      <c r="M130" s="9"/>
      <c r="N130" s="10"/>
    </row>
    <row r="131" ht="20.05" customHeight="1">
      <c r="A131" t="s" s="11">
        <v>2530</v>
      </c>
      <c r="B131" t="s" s="11">
        <v>577</v>
      </c>
      <c r="C131" t="s" s="11">
        <v>2531</v>
      </c>
      <c r="D131" t="s" s="11">
        <v>2532</v>
      </c>
      <c r="E131" t="s" s="11">
        <v>2533</v>
      </c>
      <c r="F131" t="s" s="11">
        <v>2534</v>
      </c>
      <c r="G131" s="12"/>
      <c r="H131" s="12"/>
      <c r="I131" s="13"/>
      <c r="J131" t="s" s="11">
        <v>2426</v>
      </c>
      <c r="K131" s="12"/>
      <c r="L131" s="8"/>
      <c r="M131" s="9"/>
      <c r="N131" s="10"/>
    </row>
    <row r="132" ht="20.05" customHeight="1">
      <c r="A132" t="s" s="11">
        <v>2535</v>
      </c>
      <c r="B132" t="s" s="11">
        <v>552</v>
      </c>
      <c r="C132" t="s" s="11">
        <v>2536</v>
      </c>
      <c r="D132" t="s" s="11">
        <v>2537</v>
      </c>
      <c r="E132" s="12"/>
      <c r="F132" s="12"/>
      <c r="G132" s="12"/>
      <c r="H132" s="12"/>
      <c r="I132" s="13"/>
      <c r="J132" t="s" s="11">
        <v>2373</v>
      </c>
      <c r="K132" s="12"/>
      <c r="L132" s="8"/>
      <c r="M132" s="9"/>
      <c r="N132" s="10"/>
    </row>
    <row r="133" ht="20.05" customHeight="1">
      <c r="A133" t="s" s="11">
        <v>2538</v>
      </c>
      <c r="B133" t="s" s="11">
        <v>572</v>
      </c>
      <c r="C133" t="s" s="11">
        <v>2539</v>
      </c>
      <c r="D133" t="s" s="11">
        <v>2540</v>
      </c>
      <c r="E133" t="s" s="11">
        <v>2541</v>
      </c>
      <c r="F133" t="s" s="11">
        <v>2542</v>
      </c>
      <c r="G133" s="12"/>
      <c r="H133" s="12"/>
      <c r="I133" s="13"/>
      <c r="J133" s="12"/>
      <c r="K133" s="12"/>
      <c r="L133" s="8"/>
      <c r="M133" s="9"/>
      <c r="N133" s="10"/>
    </row>
    <row r="134" ht="20.05" customHeight="1">
      <c r="A134" t="s" s="11">
        <v>2538</v>
      </c>
      <c r="B134" t="s" s="11">
        <v>572</v>
      </c>
      <c r="C134" t="s" s="11">
        <v>2543</v>
      </c>
      <c r="D134" t="s" s="11">
        <v>2544</v>
      </c>
      <c r="E134" t="s" s="11">
        <v>2545</v>
      </c>
      <c r="F134" t="s" s="11">
        <v>2546</v>
      </c>
      <c r="G134" s="12"/>
      <c r="H134" s="12"/>
      <c r="I134" s="13"/>
      <c r="J134" s="12"/>
      <c r="K134" s="12"/>
      <c r="L134" s="8"/>
      <c r="M134" s="9"/>
      <c r="N134" s="10"/>
    </row>
    <row r="135" ht="20.05" customHeight="1">
      <c r="A135" t="s" s="11">
        <v>2547</v>
      </c>
      <c r="B135" t="s" s="11">
        <v>552</v>
      </c>
      <c r="C135" t="s" s="11">
        <v>2548</v>
      </c>
      <c r="D135" t="s" s="11">
        <v>2549</v>
      </c>
      <c r="E135" t="s" s="11">
        <v>2346</v>
      </c>
      <c r="F135" t="s" s="11">
        <v>2550</v>
      </c>
      <c r="G135" s="12"/>
      <c r="H135" s="12"/>
      <c r="I135" s="13"/>
      <c r="J135" s="12"/>
      <c r="K135" s="12"/>
      <c r="L135" s="8"/>
      <c r="M135" s="9"/>
      <c r="N135" s="10"/>
    </row>
    <row r="136" ht="20.05" customHeight="1">
      <c r="A136" t="s" s="11">
        <v>2551</v>
      </c>
      <c r="B136" t="s" s="11">
        <v>890</v>
      </c>
      <c r="C136" t="s" s="11">
        <v>2552</v>
      </c>
      <c r="D136" t="s" s="11">
        <v>2553</v>
      </c>
      <c r="E136" s="12"/>
      <c r="F136" t="s" s="11">
        <v>570</v>
      </c>
      <c r="G136" s="12"/>
      <c r="H136" s="12"/>
      <c r="I136" s="13"/>
      <c r="J136" s="12"/>
      <c r="K136" s="12"/>
      <c r="L136" s="8"/>
      <c r="M136" s="9"/>
      <c r="N136" s="10"/>
    </row>
    <row r="137" ht="20.05" customHeight="1">
      <c r="A137" t="s" s="11">
        <v>2554</v>
      </c>
      <c r="B137" t="s" s="11">
        <v>890</v>
      </c>
      <c r="C137" t="s" s="11">
        <v>2555</v>
      </c>
      <c r="D137" t="s" s="11">
        <v>2556</v>
      </c>
      <c r="E137" t="s" s="11">
        <v>2557</v>
      </c>
      <c r="F137" t="s" s="11">
        <v>2558</v>
      </c>
      <c r="G137" s="12"/>
      <c r="H137" s="12"/>
      <c r="I137" s="13"/>
      <c r="J137" s="12"/>
      <c r="K137" s="12"/>
      <c r="L137" s="8"/>
      <c r="M137" s="9"/>
      <c r="N137" s="10"/>
    </row>
    <row r="138" ht="20.05" customHeight="1">
      <c r="A138" t="s" s="11">
        <v>2559</v>
      </c>
      <c r="B138" t="s" s="11">
        <v>552</v>
      </c>
      <c r="C138" t="s" s="11">
        <v>2560</v>
      </c>
      <c r="D138" t="s" s="11">
        <v>2561</v>
      </c>
      <c r="E138" t="s" s="11">
        <v>2562</v>
      </c>
      <c r="F138" t="s" s="11">
        <v>2563</v>
      </c>
      <c r="G138" s="12"/>
      <c r="H138" s="12"/>
      <c r="I138" s="13"/>
      <c r="J138" t="s" s="11">
        <v>2393</v>
      </c>
      <c r="K138" s="12"/>
      <c r="L138" s="8"/>
      <c r="M138" s="9"/>
      <c r="N138" s="10"/>
    </row>
    <row r="139" ht="20.05" customHeight="1">
      <c r="A139" t="s" s="11">
        <v>2564</v>
      </c>
      <c r="B139" t="s" s="11">
        <v>577</v>
      </c>
      <c r="C139" t="s" s="11">
        <v>2565</v>
      </c>
      <c r="D139" t="s" s="11">
        <v>2566</v>
      </c>
      <c r="E139" t="s" s="11">
        <v>2567</v>
      </c>
      <c r="F139" t="s" s="11">
        <v>2568</v>
      </c>
      <c r="G139" s="12"/>
      <c r="H139" s="12"/>
      <c r="I139" s="13"/>
      <c r="J139" t="s" s="11">
        <v>2393</v>
      </c>
      <c r="K139" s="12"/>
      <c r="L139" s="8"/>
      <c r="M139" s="9"/>
      <c r="N139" s="10"/>
    </row>
    <row r="140" ht="20.05" customHeight="1">
      <c r="A140" t="s" s="11">
        <v>2569</v>
      </c>
      <c r="B140" t="s" s="11">
        <v>552</v>
      </c>
      <c r="C140" t="s" s="11">
        <v>2570</v>
      </c>
      <c r="D140" t="s" s="11">
        <v>2571</v>
      </c>
      <c r="E140" t="s" s="11">
        <v>2572</v>
      </c>
      <c r="F140" t="s" s="11">
        <v>2573</v>
      </c>
      <c r="G140" s="12"/>
      <c r="H140" s="12"/>
      <c r="I140" s="13"/>
      <c r="J140" s="12"/>
      <c r="K140" s="12"/>
      <c r="L140" s="8"/>
      <c r="M140" s="9"/>
      <c r="N140" s="10"/>
    </row>
    <row r="141" ht="20.05" customHeight="1">
      <c r="A141" t="s" s="11">
        <v>2574</v>
      </c>
      <c r="B141" t="s" s="11">
        <v>577</v>
      </c>
      <c r="C141" t="s" s="11">
        <v>2575</v>
      </c>
      <c r="D141" t="s" s="11">
        <v>2576</v>
      </c>
      <c r="E141" t="s" s="11">
        <v>2577</v>
      </c>
      <c r="F141" t="s" s="11">
        <v>2578</v>
      </c>
      <c r="G141" s="12"/>
      <c r="H141" s="12"/>
      <c r="I141" s="13"/>
      <c r="J141" t="s" s="11">
        <v>2426</v>
      </c>
      <c r="K141" s="12"/>
      <c r="L141" s="8"/>
      <c r="M141" s="9"/>
      <c r="N141" s="10"/>
    </row>
    <row r="142" ht="20.05" customHeight="1">
      <c r="A142" t="s" s="11">
        <v>1479</v>
      </c>
      <c r="B142" t="s" s="11">
        <v>630</v>
      </c>
      <c r="C142" t="s" s="11">
        <v>2579</v>
      </c>
      <c r="D142" t="s" s="11">
        <v>2580</v>
      </c>
      <c r="E142" t="s" s="11">
        <v>2581</v>
      </c>
      <c r="F142" t="s" s="11">
        <v>2582</v>
      </c>
      <c r="G142" s="12"/>
      <c r="H142" s="12"/>
      <c r="I142" s="13"/>
      <c r="J142" s="12"/>
      <c r="K142" s="12"/>
      <c r="L142" s="8"/>
      <c r="M142" s="9"/>
      <c r="N142" s="10"/>
    </row>
    <row r="143" ht="20.05" customHeight="1">
      <c r="A143" t="s" s="11">
        <v>2583</v>
      </c>
      <c r="B143" t="s" s="11">
        <v>552</v>
      </c>
      <c r="C143" t="s" s="11">
        <v>2584</v>
      </c>
      <c r="D143" t="s" s="11">
        <v>2585</v>
      </c>
      <c r="E143" t="s" s="11">
        <v>2586</v>
      </c>
      <c r="F143" t="s" s="11">
        <v>2587</v>
      </c>
      <c r="G143" s="12"/>
      <c r="H143" s="12"/>
      <c r="I143" s="13"/>
      <c r="J143" s="12"/>
      <c r="K143" s="12"/>
      <c r="L143" s="8"/>
      <c r="M143" s="9"/>
      <c r="N143" s="10"/>
    </row>
    <row r="144" ht="20.05" customHeight="1">
      <c r="A144" t="s" s="11">
        <v>2588</v>
      </c>
      <c r="B144" t="s" s="11">
        <v>577</v>
      </c>
      <c r="C144" t="s" s="11">
        <v>2589</v>
      </c>
      <c r="D144" t="s" s="11">
        <v>2590</v>
      </c>
      <c r="E144" t="s" s="11">
        <v>2591</v>
      </c>
      <c r="F144" t="s" s="11">
        <v>2592</v>
      </c>
      <c r="G144" s="12"/>
      <c r="H144" s="12"/>
      <c r="I144" s="13"/>
      <c r="J144" t="s" s="11">
        <v>961</v>
      </c>
      <c r="K144" s="12"/>
      <c r="L144" s="8"/>
      <c r="M144" s="9"/>
      <c r="N144" s="10"/>
    </row>
    <row r="145" ht="20.05" customHeight="1">
      <c r="A145" t="s" s="11">
        <v>2593</v>
      </c>
      <c r="B145" t="s" s="11">
        <v>552</v>
      </c>
      <c r="C145" t="s" s="11">
        <v>2594</v>
      </c>
      <c r="D145" t="s" s="11">
        <v>2595</v>
      </c>
      <c r="E145" t="s" s="11">
        <v>2596</v>
      </c>
      <c r="F145" t="s" s="11">
        <v>2597</v>
      </c>
      <c r="G145" s="12"/>
      <c r="H145" s="12"/>
      <c r="I145" s="13"/>
      <c r="J145" t="s" s="11">
        <v>2426</v>
      </c>
      <c r="K145" s="12"/>
      <c r="L145" s="8"/>
      <c r="M145" s="9"/>
      <c r="N145" s="10"/>
    </row>
    <row r="146" ht="20.05" customHeight="1">
      <c r="A146" t="s" s="11">
        <v>2593</v>
      </c>
      <c r="B146" t="s" s="11">
        <v>552</v>
      </c>
      <c r="C146" t="s" s="11">
        <v>2598</v>
      </c>
      <c r="D146" t="s" s="11">
        <v>2599</v>
      </c>
      <c r="E146" t="s" s="11">
        <v>2600</v>
      </c>
      <c r="F146" t="s" s="11">
        <v>2601</v>
      </c>
      <c r="G146" s="12"/>
      <c r="H146" s="12"/>
      <c r="I146" s="13"/>
      <c r="J146" t="s" s="11">
        <v>2426</v>
      </c>
      <c r="K146" s="12"/>
      <c r="L146" s="8"/>
      <c r="M146" s="9"/>
      <c r="N146" s="10"/>
    </row>
    <row r="147" ht="20.05" customHeight="1">
      <c r="A147" t="s" s="11">
        <v>2602</v>
      </c>
      <c r="B147" t="s" s="11">
        <v>577</v>
      </c>
      <c r="C147" t="s" s="11">
        <v>2603</v>
      </c>
      <c r="D147" t="s" s="11">
        <v>2604</v>
      </c>
      <c r="E147" t="s" s="11">
        <v>2605</v>
      </c>
      <c r="F147" t="s" s="11">
        <v>2606</v>
      </c>
      <c r="G147" s="12"/>
      <c r="H147" s="12"/>
      <c r="I147" s="13"/>
      <c r="J147" s="12"/>
      <c r="K147" s="12"/>
      <c r="L147" s="8"/>
      <c r="M147" s="9"/>
      <c r="N147" s="10"/>
    </row>
    <row r="148" ht="20.05" customHeight="1">
      <c r="A148" t="s" s="11">
        <v>2607</v>
      </c>
      <c r="B148" t="s" s="11">
        <v>577</v>
      </c>
      <c r="C148" t="s" s="11">
        <v>2608</v>
      </c>
      <c r="D148" t="s" s="11">
        <v>2609</v>
      </c>
      <c r="E148" t="s" s="11">
        <v>2610</v>
      </c>
      <c r="F148" t="s" s="11">
        <v>2611</v>
      </c>
      <c r="G148" s="12"/>
      <c r="H148" s="12"/>
      <c r="I148" s="13"/>
      <c r="J148" s="12"/>
      <c r="K148" s="12"/>
      <c r="L148" s="8"/>
      <c r="M148" s="9"/>
      <c r="N148" s="10"/>
    </row>
    <row r="149" ht="20.05" customHeight="1">
      <c r="A149" t="s" s="11">
        <v>2612</v>
      </c>
      <c r="B149" t="s" s="11">
        <v>577</v>
      </c>
      <c r="C149" t="s" s="11">
        <v>2613</v>
      </c>
      <c r="D149" t="s" s="11">
        <v>2468</v>
      </c>
      <c r="E149" t="s" s="11">
        <v>2614</v>
      </c>
      <c r="F149" t="s" s="11">
        <v>2615</v>
      </c>
      <c r="G149" s="12"/>
      <c r="H149" s="12"/>
      <c r="I149" s="13"/>
      <c r="J149" s="12"/>
      <c r="K149" s="12"/>
      <c r="L149" s="8"/>
      <c r="M149" s="9"/>
      <c r="N149" s="10"/>
    </row>
    <row r="150" ht="20.05" customHeight="1">
      <c r="A150" t="s" s="11">
        <v>2616</v>
      </c>
      <c r="B150" t="s" s="11">
        <v>558</v>
      </c>
      <c r="C150" t="s" s="11">
        <v>2617</v>
      </c>
      <c r="D150" t="s" s="11">
        <v>2308</v>
      </c>
      <c r="E150" t="s" s="11">
        <v>2618</v>
      </c>
      <c r="F150" t="s" s="11">
        <v>2619</v>
      </c>
      <c r="G150" s="12"/>
      <c r="H150" s="12"/>
      <c r="I150" s="13"/>
      <c r="J150" s="12"/>
      <c r="K150" s="12"/>
      <c r="L150" s="8"/>
      <c r="M150" s="9"/>
      <c r="N150" s="10"/>
    </row>
    <row r="151" ht="20.05" customHeight="1">
      <c r="A151" t="s" s="11">
        <v>2620</v>
      </c>
      <c r="B151" t="s" s="11">
        <v>577</v>
      </c>
      <c r="C151" t="s" s="11">
        <v>2621</v>
      </c>
      <c r="D151" t="s" s="11">
        <v>2622</v>
      </c>
      <c r="E151" t="s" s="11">
        <v>2623</v>
      </c>
      <c r="F151" t="s" s="11">
        <v>2624</v>
      </c>
      <c r="G151" s="12"/>
      <c r="H151" s="12"/>
      <c r="I151" s="13"/>
      <c r="J151" t="s" s="11">
        <v>1733</v>
      </c>
      <c r="K151" s="12"/>
      <c r="L151" s="8"/>
      <c r="M151" s="9"/>
      <c r="N151" s="10"/>
    </row>
    <row r="152" ht="20.05" customHeight="1">
      <c r="A152" t="s" s="11">
        <v>2625</v>
      </c>
      <c r="B152" t="s" s="11">
        <v>577</v>
      </c>
      <c r="C152" t="s" s="11">
        <v>2626</v>
      </c>
      <c r="D152" t="s" s="11">
        <v>2627</v>
      </c>
      <c r="E152" t="s" s="11">
        <v>2628</v>
      </c>
      <c r="F152" t="s" s="11">
        <v>2629</v>
      </c>
      <c r="G152" s="12"/>
      <c r="H152" s="12"/>
      <c r="I152" s="13"/>
      <c r="J152" s="12"/>
      <c r="K152" s="12"/>
      <c r="L152" s="8"/>
      <c r="M152" s="9"/>
      <c r="N152" s="10"/>
    </row>
    <row r="153" ht="20.05" customHeight="1">
      <c r="A153" t="s" s="11">
        <v>2630</v>
      </c>
      <c r="B153" t="s" s="11">
        <v>552</v>
      </c>
      <c r="C153" t="s" s="11">
        <v>2631</v>
      </c>
      <c r="D153" t="s" s="11">
        <v>2632</v>
      </c>
      <c r="E153" t="s" s="11">
        <v>2633</v>
      </c>
      <c r="F153" t="s" s="11">
        <v>2634</v>
      </c>
      <c r="G153" s="12"/>
      <c r="H153" s="12"/>
      <c r="I153" s="13"/>
      <c r="J153" s="12"/>
      <c r="K153" s="12"/>
      <c r="L153" s="8"/>
      <c r="M153" s="9"/>
      <c r="N153" s="10"/>
    </row>
    <row r="154" ht="20.05" customHeight="1">
      <c r="A154" t="s" s="11">
        <v>2635</v>
      </c>
      <c r="B154" t="s" s="11">
        <v>577</v>
      </c>
      <c r="C154" t="s" s="11">
        <v>2636</v>
      </c>
      <c r="D154" t="s" s="11">
        <v>2637</v>
      </c>
      <c r="E154" t="s" s="11">
        <v>2638</v>
      </c>
      <c r="F154" t="s" s="11">
        <v>2639</v>
      </c>
      <c r="G154" s="12"/>
      <c r="H154" s="12"/>
      <c r="I154" s="13"/>
      <c r="J154" s="12"/>
      <c r="K154" s="12"/>
      <c r="L154" s="8"/>
      <c r="M154" s="9"/>
      <c r="N154" s="10"/>
    </row>
    <row r="155" ht="20.05" customHeight="1">
      <c r="A155" t="s" s="11">
        <v>2640</v>
      </c>
      <c r="B155" t="s" s="11">
        <v>630</v>
      </c>
      <c r="C155" t="s" s="11">
        <v>2641</v>
      </c>
      <c r="D155" t="s" s="11">
        <v>2642</v>
      </c>
      <c r="E155" s="12"/>
      <c r="F155" s="12"/>
      <c r="G155" s="12"/>
      <c r="H155" s="12"/>
      <c r="I155" s="13"/>
      <c r="J155" t="s" s="11">
        <v>2643</v>
      </c>
      <c r="K155" s="12"/>
      <c r="L155" s="8"/>
      <c r="M155" s="9"/>
      <c r="N155" s="10"/>
    </row>
    <row r="156" ht="20.05" customHeight="1">
      <c r="A156" t="s" s="11">
        <v>2644</v>
      </c>
      <c r="B156" t="s" s="11">
        <v>577</v>
      </c>
      <c r="C156" t="s" s="11">
        <v>2645</v>
      </c>
      <c r="D156" t="s" s="11">
        <v>2646</v>
      </c>
      <c r="E156" t="s" s="11">
        <v>2381</v>
      </c>
      <c r="F156" t="s" s="11">
        <v>2647</v>
      </c>
      <c r="G156" s="12"/>
      <c r="H156" s="12"/>
      <c r="I156" s="13"/>
      <c r="J156" t="s" s="11">
        <v>961</v>
      </c>
      <c r="K156" s="12"/>
      <c r="L156" s="8"/>
      <c r="M156" s="9"/>
      <c r="N156" s="10"/>
    </row>
    <row r="157" ht="20.05" customHeight="1">
      <c r="A157" t="s" s="11">
        <v>2648</v>
      </c>
      <c r="B157" t="s" s="11">
        <v>552</v>
      </c>
      <c r="C157" t="s" s="11">
        <v>2649</v>
      </c>
      <c r="D157" t="s" s="11">
        <v>2650</v>
      </c>
      <c r="E157" t="s" s="11">
        <v>2651</v>
      </c>
      <c r="F157" t="s" s="11">
        <v>2652</v>
      </c>
      <c r="G157" s="12"/>
      <c r="H157" s="12"/>
      <c r="I157" s="13"/>
      <c r="J157" s="12"/>
      <c r="K157" s="12"/>
      <c r="L157" s="8"/>
      <c r="M157" s="9"/>
      <c r="N157" s="10"/>
    </row>
    <row r="158" ht="20.05" customHeight="1">
      <c r="A158" t="s" s="11">
        <v>2653</v>
      </c>
      <c r="B158" t="s" s="11">
        <v>577</v>
      </c>
      <c r="C158" t="s" s="11">
        <v>2654</v>
      </c>
      <c r="D158" t="s" s="11">
        <v>2655</v>
      </c>
      <c r="E158" t="s" s="11">
        <v>2656</v>
      </c>
      <c r="F158" t="s" s="11">
        <v>2657</v>
      </c>
      <c r="G158" s="12"/>
      <c r="H158" s="12"/>
      <c r="I158" s="13"/>
      <c r="J158" s="12"/>
      <c r="K158" s="12"/>
      <c r="L158" s="8"/>
      <c r="M158" s="9"/>
      <c r="N158" s="10"/>
    </row>
    <row r="159" ht="20.05" customHeight="1">
      <c r="A159" t="s" s="11">
        <v>2658</v>
      </c>
      <c r="B159" t="s" s="11">
        <v>572</v>
      </c>
      <c r="C159" t="s" s="11">
        <v>2659</v>
      </c>
      <c r="D159" t="s" s="11">
        <v>2660</v>
      </c>
      <c r="E159" t="s" s="11">
        <v>2661</v>
      </c>
      <c r="F159" t="s" s="11">
        <v>2662</v>
      </c>
      <c r="G159" s="12"/>
      <c r="H159" s="12"/>
      <c r="I159" s="13"/>
      <c r="J159" s="12"/>
      <c r="K159" s="12"/>
      <c r="L159" s="8"/>
      <c r="M159" s="9"/>
      <c r="N159" s="10"/>
    </row>
    <row r="160" ht="20.05" customHeight="1">
      <c r="A160" t="s" s="11">
        <v>2663</v>
      </c>
      <c r="B160" t="s" s="11">
        <v>572</v>
      </c>
      <c r="C160" t="s" s="11">
        <v>2664</v>
      </c>
      <c r="D160" t="s" s="11">
        <v>2665</v>
      </c>
      <c r="E160" t="s" s="11">
        <v>2666</v>
      </c>
      <c r="F160" t="s" s="11">
        <v>2667</v>
      </c>
      <c r="G160" s="12"/>
      <c r="H160" s="12"/>
      <c r="I160" s="13"/>
      <c r="J160" s="12"/>
      <c r="K160" s="12"/>
      <c r="L160" s="8"/>
      <c r="M160" s="9"/>
      <c r="N160" s="10"/>
    </row>
    <row r="161" ht="20.05" customHeight="1">
      <c r="A161" t="s" s="11">
        <v>2668</v>
      </c>
      <c r="B161" t="s" s="11">
        <v>577</v>
      </c>
      <c r="C161" t="s" s="11">
        <v>2669</v>
      </c>
      <c r="D161" t="s" s="11">
        <v>2670</v>
      </c>
      <c r="E161" t="s" s="11">
        <v>2671</v>
      </c>
      <c r="F161" t="s" s="11">
        <v>2672</v>
      </c>
      <c r="G161" s="12"/>
      <c r="H161" s="12"/>
      <c r="I161" s="13"/>
      <c r="J161" s="12"/>
      <c r="K161" s="12"/>
      <c r="L161" s="8"/>
      <c r="M161" s="9"/>
      <c r="N161" s="10"/>
    </row>
    <row r="162" ht="20.05" customHeight="1">
      <c r="A162" t="s" s="11">
        <v>2673</v>
      </c>
      <c r="B162" t="s" s="11">
        <v>552</v>
      </c>
      <c r="C162" t="s" s="11">
        <v>2674</v>
      </c>
      <c r="D162" t="s" s="11">
        <v>2675</v>
      </c>
      <c r="E162" t="s" s="11">
        <v>2676</v>
      </c>
      <c r="F162" t="s" s="11">
        <v>2677</v>
      </c>
      <c r="G162" s="12"/>
      <c r="H162" s="12"/>
      <c r="I162" s="13"/>
      <c r="J162" s="12"/>
      <c r="K162" s="12"/>
      <c r="L162" s="8"/>
      <c r="M162" s="9"/>
      <c r="N162" s="10"/>
    </row>
    <row r="163" ht="20.05" customHeight="1">
      <c r="A163" t="s" s="11">
        <v>2678</v>
      </c>
      <c r="B163" t="s" s="11">
        <v>552</v>
      </c>
      <c r="C163" t="s" s="11">
        <v>2679</v>
      </c>
      <c r="D163" t="s" s="11">
        <v>2680</v>
      </c>
      <c r="E163" s="12"/>
      <c r="F163" s="12"/>
      <c r="G163" s="12"/>
      <c r="H163" s="12"/>
      <c r="I163" s="13"/>
      <c r="J163" t="s" s="11">
        <v>2135</v>
      </c>
      <c r="K163" s="12"/>
      <c r="L163" s="8"/>
      <c r="M163" s="9"/>
      <c r="N163" s="10"/>
    </row>
    <row r="164" ht="20.05" customHeight="1">
      <c r="A164" t="s" s="11">
        <v>2681</v>
      </c>
      <c r="B164" t="s" s="11">
        <v>552</v>
      </c>
      <c r="C164" t="s" s="11">
        <v>2682</v>
      </c>
      <c r="D164" t="s" s="11">
        <v>2683</v>
      </c>
      <c r="E164" s="12"/>
      <c r="F164" s="13"/>
      <c r="G164" s="12"/>
      <c r="H164" s="12"/>
      <c r="I164" s="13"/>
      <c r="J164" t="s" s="11">
        <v>2283</v>
      </c>
      <c r="K164" s="12"/>
      <c r="L164" s="8"/>
      <c r="M164" s="9"/>
      <c r="N164" s="10"/>
    </row>
    <row r="165" ht="20.05" customHeight="1">
      <c r="A165" t="s" s="11">
        <v>2681</v>
      </c>
      <c r="B165" t="s" s="20">
        <v>552</v>
      </c>
      <c r="C165" t="s" s="11">
        <v>2684</v>
      </c>
      <c r="D165" t="s" s="11">
        <v>2685</v>
      </c>
      <c r="E165" s="12"/>
      <c r="F165" s="12"/>
      <c r="G165" s="12"/>
      <c r="H165" s="12"/>
      <c r="I165" s="13"/>
      <c r="J165" t="s" s="11">
        <v>1040</v>
      </c>
      <c r="K165" s="13"/>
      <c r="L165" s="8"/>
      <c r="M165" s="9"/>
      <c r="N165" s="10"/>
    </row>
    <row r="166" ht="20.05" customHeight="1">
      <c r="A166" t="s" s="11">
        <v>2686</v>
      </c>
      <c r="B166" t="s" s="11">
        <v>552</v>
      </c>
      <c r="C166" t="s" s="11">
        <v>2687</v>
      </c>
      <c r="D166" t="s" s="11">
        <v>2688</v>
      </c>
      <c r="E166" t="s" s="11">
        <v>2689</v>
      </c>
      <c r="F166" t="s" s="11">
        <v>2690</v>
      </c>
      <c r="G166" s="12"/>
      <c r="H166" s="12"/>
      <c r="I166" s="13"/>
      <c r="J166" s="12"/>
      <c r="K166" s="12"/>
      <c r="L166" s="8"/>
      <c r="M166" s="9"/>
      <c r="N166" s="10"/>
    </row>
    <row r="167" ht="20.05" customHeight="1">
      <c r="A167" t="s" s="11">
        <v>2691</v>
      </c>
      <c r="B167" t="s" s="11">
        <v>577</v>
      </c>
      <c r="C167" t="s" s="11">
        <v>2692</v>
      </c>
      <c r="D167" t="s" s="11">
        <v>2693</v>
      </c>
      <c r="E167" t="s" s="11">
        <v>2694</v>
      </c>
      <c r="F167" t="s" s="11">
        <v>2695</v>
      </c>
      <c r="G167" s="13"/>
      <c r="H167" s="11"/>
      <c r="I167" s="12"/>
      <c r="J167" s="11"/>
      <c r="K167" s="11"/>
      <c r="L167" s="8"/>
      <c r="M167" s="9"/>
      <c r="N167" s="10"/>
    </row>
    <row r="168" ht="20.05" customHeight="1">
      <c r="A168" t="s" s="11">
        <v>2691</v>
      </c>
      <c r="B168" t="s" s="11">
        <v>572</v>
      </c>
      <c r="C168" t="s" s="11">
        <v>2696</v>
      </c>
      <c r="D168" t="s" s="11">
        <v>2697</v>
      </c>
      <c r="E168" t="s" s="11">
        <v>2698</v>
      </c>
      <c r="F168" t="s" s="11">
        <v>2699</v>
      </c>
      <c r="G168" s="12"/>
      <c r="H168" s="12"/>
      <c r="I168" s="12"/>
      <c r="J168" s="12"/>
      <c r="K168" s="12"/>
      <c r="L168" s="8"/>
      <c r="M168" s="9"/>
      <c r="N168" s="10"/>
    </row>
    <row r="169" ht="20.05" customHeight="1">
      <c r="A169" t="s" s="11">
        <v>2691</v>
      </c>
      <c r="B169" t="s" s="11">
        <v>552</v>
      </c>
      <c r="C169" t="s" s="11">
        <v>2700</v>
      </c>
      <c r="D169" t="s" s="11">
        <v>2701</v>
      </c>
      <c r="E169" s="12"/>
      <c r="F169" s="12"/>
      <c r="G169" s="12"/>
      <c r="H169" s="12"/>
      <c r="I169" s="12"/>
      <c r="J169" t="s" s="11">
        <v>2283</v>
      </c>
      <c r="K169" s="12"/>
      <c r="L169" s="8"/>
      <c r="M169" s="9"/>
      <c r="N169" s="10"/>
    </row>
    <row r="170" ht="20.05" customHeight="1">
      <c r="A170" t="s" s="11">
        <v>2702</v>
      </c>
      <c r="B170" t="s" s="11">
        <v>586</v>
      </c>
      <c r="C170" t="s" s="11">
        <v>2703</v>
      </c>
      <c r="D170" t="s" s="11">
        <v>2704</v>
      </c>
      <c r="E170" t="s" s="11">
        <v>2705</v>
      </c>
      <c r="F170" t="s" s="11">
        <v>2706</v>
      </c>
      <c r="G170" s="12"/>
      <c r="H170" s="12"/>
      <c r="I170" s="12"/>
      <c r="J170" s="12"/>
      <c r="K170" s="12"/>
      <c r="L170" s="8"/>
      <c r="M170" s="9"/>
      <c r="N170" s="10"/>
    </row>
    <row r="171" ht="20.05" customHeight="1">
      <c r="A171" t="s" s="11">
        <v>2707</v>
      </c>
      <c r="B171" t="s" s="11">
        <v>577</v>
      </c>
      <c r="C171" t="s" s="11">
        <v>2708</v>
      </c>
      <c r="D171" t="s" s="11">
        <v>2709</v>
      </c>
      <c r="E171" t="s" s="11">
        <v>2710</v>
      </c>
      <c r="F171" t="s" s="11">
        <v>2711</v>
      </c>
      <c r="G171" s="12"/>
      <c r="H171" s="12"/>
      <c r="I171" s="12"/>
      <c r="J171" s="12"/>
      <c r="K171" s="12"/>
      <c r="L171" s="8"/>
      <c r="M171" s="9"/>
      <c r="N171" s="10"/>
    </row>
    <row r="172" ht="20.05" customHeight="1">
      <c r="A172" t="s" s="11">
        <v>2707</v>
      </c>
      <c r="B172" t="s" s="11">
        <v>552</v>
      </c>
      <c r="C172" t="s" s="11">
        <v>2712</v>
      </c>
      <c r="D172" t="s" s="11">
        <v>2713</v>
      </c>
      <c r="E172" s="12"/>
      <c r="F172" s="12"/>
      <c r="G172" s="12"/>
      <c r="H172" s="12"/>
      <c r="I172" s="12"/>
      <c r="J172" t="s" s="11">
        <v>2283</v>
      </c>
      <c r="K172" s="12"/>
      <c r="L172" s="8"/>
      <c r="M172" s="9"/>
      <c r="N172" s="10"/>
    </row>
    <row r="173" ht="20.05" customHeight="1">
      <c r="A173" t="s" s="11">
        <v>2714</v>
      </c>
      <c r="B173" t="s" s="11">
        <v>552</v>
      </c>
      <c r="C173" t="s" s="11">
        <v>2715</v>
      </c>
      <c r="D173" t="s" s="11">
        <v>2716</v>
      </c>
      <c r="E173" t="s" s="11">
        <v>2717</v>
      </c>
      <c r="F173" t="s" s="11">
        <v>2718</v>
      </c>
      <c r="G173" s="12"/>
      <c r="H173" s="12"/>
      <c r="I173" s="12"/>
      <c r="J173" t="s" s="11">
        <v>961</v>
      </c>
      <c r="K173" s="12"/>
      <c r="L173" s="8"/>
      <c r="M173" s="9"/>
      <c r="N173" s="10"/>
    </row>
    <row r="174" ht="20.05" customHeight="1">
      <c r="A174" t="s" s="11">
        <v>2719</v>
      </c>
      <c r="B174" t="s" s="11">
        <v>577</v>
      </c>
      <c r="C174" t="s" s="11">
        <v>2720</v>
      </c>
      <c r="D174" t="s" s="11">
        <v>2721</v>
      </c>
      <c r="E174" t="s" s="11">
        <v>2722</v>
      </c>
      <c r="F174" t="s" s="11">
        <v>2723</v>
      </c>
      <c r="G174" s="12"/>
      <c r="H174" s="12"/>
      <c r="I174" s="12"/>
      <c r="J174" s="12"/>
      <c r="K174" s="12"/>
      <c r="L174" s="8"/>
      <c r="M174" s="9"/>
      <c r="N174" s="10"/>
    </row>
    <row r="175" ht="20.05" customHeight="1">
      <c r="A175" t="s" s="11">
        <v>2724</v>
      </c>
      <c r="B175" t="s" s="11">
        <v>577</v>
      </c>
      <c r="C175" t="s" s="11">
        <v>2725</v>
      </c>
      <c r="D175" t="s" s="11">
        <v>2726</v>
      </c>
      <c r="E175" t="s" s="11">
        <v>2727</v>
      </c>
      <c r="F175" t="s" s="11">
        <v>2728</v>
      </c>
      <c r="G175" s="12"/>
      <c r="H175" s="12"/>
      <c r="I175" s="12"/>
      <c r="J175" s="12"/>
      <c r="K175" s="12"/>
      <c r="L175" s="8"/>
      <c r="M175" s="9"/>
      <c r="N175" s="10"/>
    </row>
    <row r="176" ht="20.05" customHeight="1">
      <c r="A176" t="s" s="11">
        <v>1588</v>
      </c>
      <c r="B176" t="s" s="11">
        <v>558</v>
      </c>
      <c r="C176" t="s" s="11">
        <v>2729</v>
      </c>
      <c r="D176" t="s" s="11">
        <v>2730</v>
      </c>
      <c r="E176" t="s" s="11">
        <v>2731</v>
      </c>
      <c r="F176" t="s" s="11">
        <v>2732</v>
      </c>
      <c r="G176" s="12"/>
      <c r="H176" s="12"/>
      <c r="I176" s="12"/>
      <c r="J176" s="12"/>
      <c r="K176" s="12"/>
      <c r="L176" s="8"/>
      <c r="M176" s="9"/>
      <c r="N176" s="10"/>
    </row>
    <row r="177" ht="20.05" customHeight="1">
      <c r="A177" t="s" s="11">
        <v>2733</v>
      </c>
      <c r="B177" t="s" s="11">
        <v>577</v>
      </c>
      <c r="C177" t="s" s="11">
        <v>2734</v>
      </c>
      <c r="D177" t="s" s="11">
        <v>2735</v>
      </c>
      <c r="E177" t="s" s="11">
        <v>2736</v>
      </c>
      <c r="F177" t="s" s="11">
        <v>2737</v>
      </c>
      <c r="G177" s="12"/>
      <c r="H177" s="12"/>
      <c r="I177" s="12"/>
      <c r="J177" s="12"/>
      <c r="K177" s="12"/>
      <c r="L177" s="8"/>
      <c r="M177" s="9"/>
      <c r="N177" s="10"/>
    </row>
    <row r="178" ht="20.05" customHeight="1">
      <c r="A178" t="s" s="11">
        <v>2738</v>
      </c>
      <c r="B178" t="s" s="11">
        <v>577</v>
      </c>
      <c r="C178" t="s" s="11">
        <v>2739</v>
      </c>
      <c r="D178" t="s" s="11">
        <v>2740</v>
      </c>
      <c r="E178" t="s" s="11">
        <v>2741</v>
      </c>
      <c r="F178" t="s" s="11">
        <v>2742</v>
      </c>
      <c r="G178" s="12"/>
      <c r="H178" s="12"/>
      <c r="I178" s="12"/>
      <c r="J178" s="12"/>
      <c r="K178" s="12"/>
      <c r="L178" s="8"/>
      <c r="M178" s="9"/>
      <c r="N178" s="10"/>
    </row>
    <row r="179" ht="20.05" customHeight="1">
      <c r="A179" t="s" s="11">
        <v>2743</v>
      </c>
      <c r="B179" t="s" s="11">
        <v>552</v>
      </c>
      <c r="C179" t="s" s="11">
        <v>2744</v>
      </c>
      <c r="D179" t="s" s="11">
        <v>2745</v>
      </c>
      <c r="E179" s="12"/>
      <c r="F179" s="12"/>
      <c r="G179" s="12"/>
      <c r="H179" s="12"/>
      <c r="I179" s="12"/>
      <c r="J179" t="s" s="11">
        <v>2373</v>
      </c>
      <c r="K179" s="12"/>
      <c r="L179" s="8"/>
      <c r="M179" s="9"/>
      <c r="N179" s="10"/>
    </row>
    <row r="180" ht="20.05" customHeight="1">
      <c r="A180" t="s" s="11">
        <v>2746</v>
      </c>
      <c r="B180" t="s" s="11">
        <v>552</v>
      </c>
      <c r="C180" t="s" s="11">
        <v>2747</v>
      </c>
      <c r="D180" t="s" s="11">
        <v>2748</v>
      </c>
      <c r="E180" s="12"/>
      <c r="F180" s="12"/>
      <c r="G180" s="12"/>
      <c r="H180" s="12"/>
      <c r="I180" s="12"/>
      <c r="J180" t="s" s="11">
        <v>2135</v>
      </c>
      <c r="K180" s="12"/>
      <c r="L180" s="8"/>
      <c r="M180" s="9"/>
      <c r="N180" s="10"/>
    </row>
    <row r="181" ht="20.05" customHeight="1">
      <c r="A181" t="s" s="11">
        <v>2749</v>
      </c>
      <c r="B181" t="s" s="11">
        <v>558</v>
      </c>
      <c r="C181" t="s" s="11">
        <v>2750</v>
      </c>
      <c r="D181" t="s" s="11">
        <v>2751</v>
      </c>
      <c r="E181" s="12"/>
      <c r="F181" s="12"/>
      <c r="G181" s="12"/>
      <c r="H181" s="12"/>
      <c r="I181" s="12"/>
      <c r="J181" t="s" s="11">
        <v>628</v>
      </c>
      <c r="K181" s="12"/>
      <c r="L181" s="8"/>
      <c r="M181" s="9"/>
      <c r="N181" s="10"/>
    </row>
    <row r="182" ht="20.05" customHeight="1">
      <c r="A182" t="s" s="11">
        <v>2752</v>
      </c>
      <c r="B182" t="s" s="11">
        <v>552</v>
      </c>
      <c r="C182" t="s" s="11">
        <v>2753</v>
      </c>
      <c r="D182" t="s" s="11">
        <v>2754</v>
      </c>
      <c r="E182" s="12"/>
      <c r="F182" s="12"/>
      <c r="G182" s="12"/>
      <c r="H182" s="12"/>
      <c r="I182" s="12"/>
      <c r="J182" t="s" s="11">
        <v>2135</v>
      </c>
      <c r="K182" s="12"/>
      <c r="L182" s="8"/>
      <c r="M182" s="9"/>
      <c r="N182" s="10"/>
    </row>
    <row r="183" ht="20.05" customHeight="1">
      <c r="A183" t="s" s="11">
        <v>797</v>
      </c>
      <c r="B183" t="s" s="11">
        <v>572</v>
      </c>
      <c r="C183" t="s" s="11">
        <v>2755</v>
      </c>
      <c r="D183" t="s" s="11">
        <v>2756</v>
      </c>
      <c r="E183" t="s" s="11">
        <v>2757</v>
      </c>
      <c r="F183" t="s" s="11">
        <v>2758</v>
      </c>
      <c r="G183" s="12"/>
      <c r="H183" s="12"/>
      <c r="I183" s="12"/>
      <c r="J183" s="12"/>
      <c r="K183" s="12"/>
      <c r="L183" s="8"/>
      <c r="M183" s="9"/>
      <c r="N183" s="10"/>
    </row>
    <row r="184" ht="20.05" customHeight="1">
      <c r="A184" t="s" s="11">
        <v>2759</v>
      </c>
      <c r="B184" t="s" s="11">
        <v>586</v>
      </c>
      <c r="C184" t="s" s="11">
        <v>2760</v>
      </c>
      <c r="D184" t="s" s="11">
        <v>2761</v>
      </c>
      <c r="E184" t="s" s="11">
        <v>2762</v>
      </c>
      <c r="F184" t="s" s="11">
        <v>2763</v>
      </c>
      <c r="G184" s="12"/>
      <c r="H184" s="12"/>
      <c r="I184" s="12"/>
      <c r="J184" s="12"/>
      <c r="K184" s="12"/>
      <c r="L184" s="8"/>
      <c r="M184" s="9"/>
      <c r="N184" s="10"/>
    </row>
    <row r="185" ht="20.05" customHeight="1">
      <c r="A185" t="s" s="11">
        <v>2764</v>
      </c>
      <c r="B185" t="s" s="11">
        <v>572</v>
      </c>
      <c r="C185" t="s" s="11">
        <v>2765</v>
      </c>
      <c r="D185" t="s" s="11">
        <v>2766</v>
      </c>
      <c r="E185" t="s" s="11">
        <v>2767</v>
      </c>
      <c r="F185" t="s" s="11">
        <v>2768</v>
      </c>
      <c r="G185" s="12"/>
      <c r="H185" s="12"/>
      <c r="I185" s="12"/>
      <c r="J185" s="12"/>
      <c r="K185" s="12"/>
      <c r="L185" s="8"/>
      <c r="M185" s="9"/>
      <c r="N185" s="10"/>
    </row>
    <row r="186" ht="20.05" customHeight="1">
      <c r="A186" t="s" s="11">
        <v>2769</v>
      </c>
      <c r="B186" t="s" s="11">
        <v>577</v>
      </c>
      <c r="C186" t="s" s="11">
        <v>2671</v>
      </c>
      <c r="D186" t="s" s="11">
        <v>2770</v>
      </c>
      <c r="E186" t="s" s="11">
        <v>2484</v>
      </c>
      <c r="F186" t="s" s="11">
        <v>2771</v>
      </c>
      <c r="G186" s="12"/>
      <c r="H186" s="12"/>
      <c r="I186" s="12"/>
      <c r="J186" s="12"/>
      <c r="K186" s="12"/>
      <c r="L186" s="8"/>
      <c r="M186" s="9"/>
      <c r="N186" s="10"/>
    </row>
    <row r="187" ht="20.05" customHeight="1">
      <c r="A187" t="s" s="11">
        <v>1669</v>
      </c>
      <c r="B187" t="s" s="11">
        <v>577</v>
      </c>
      <c r="C187" t="s" s="11">
        <v>2772</v>
      </c>
      <c r="D187" t="s" s="11">
        <v>2773</v>
      </c>
      <c r="E187" t="s" s="11">
        <v>2774</v>
      </c>
      <c r="F187" t="s" s="11">
        <v>2775</v>
      </c>
      <c r="G187" s="12"/>
      <c r="H187" s="12"/>
      <c r="I187" s="12"/>
      <c r="J187" s="12"/>
      <c r="K187" s="12"/>
      <c r="L187" s="8"/>
      <c r="M187" s="9"/>
      <c r="N187" s="10"/>
    </row>
    <row r="188" ht="20.05" customHeight="1">
      <c r="A188" t="s" s="11">
        <v>2776</v>
      </c>
      <c r="B188" t="s" s="11">
        <v>572</v>
      </c>
      <c r="C188" t="s" s="11">
        <v>2777</v>
      </c>
      <c r="D188" t="s" s="11">
        <v>2778</v>
      </c>
      <c r="E188" t="s" s="11">
        <v>2779</v>
      </c>
      <c r="F188" t="s" s="11">
        <v>2780</v>
      </c>
      <c r="G188" s="12"/>
      <c r="H188" s="12"/>
      <c r="I188" s="12"/>
      <c r="J188" s="12"/>
      <c r="K188" s="12"/>
      <c r="L188" s="8"/>
      <c r="M188" s="9"/>
      <c r="N188" s="10"/>
    </row>
    <row r="189" ht="20.05" customHeight="1">
      <c r="A189" t="s" s="11">
        <v>2781</v>
      </c>
      <c r="B189" t="s" s="11">
        <v>572</v>
      </c>
      <c r="C189" t="s" s="11">
        <v>2782</v>
      </c>
      <c r="D189" t="s" s="11">
        <v>2783</v>
      </c>
      <c r="E189" t="s" s="11">
        <v>2784</v>
      </c>
      <c r="F189" t="s" s="11">
        <v>2785</v>
      </c>
      <c r="G189" s="12"/>
      <c r="H189" s="12"/>
      <c r="I189" s="12"/>
      <c r="J189" s="12"/>
      <c r="K189" s="12"/>
      <c r="L189" s="8"/>
      <c r="M189" s="9"/>
      <c r="N189" s="10"/>
    </row>
    <row r="190" ht="20.05" customHeight="1">
      <c r="A190" t="s" s="11">
        <v>2786</v>
      </c>
      <c r="B190" t="s" s="11">
        <v>558</v>
      </c>
      <c r="C190" t="s" s="11">
        <v>2787</v>
      </c>
      <c r="D190" t="s" s="11">
        <v>2788</v>
      </c>
      <c r="E190" t="s" s="11">
        <v>2789</v>
      </c>
      <c r="F190" t="s" s="11">
        <v>2790</v>
      </c>
      <c r="G190" s="12"/>
      <c r="H190" s="12"/>
      <c r="I190" s="12"/>
      <c r="J190" s="12"/>
      <c r="K190" s="12"/>
      <c r="L190" s="8"/>
      <c r="M190" s="9"/>
      <c r="N190" s="10"/>
    </row>
    <row r="191" ht="20.05" customHeight="1">
      <c r="A191" t="s" s="11">
        <v>2791</v>
      </c>
      <c r="B191" t="s" s="11">
        <v>577</v>
      </c>
      <c r="C191" t="s" s="11">
        <v>2792</v>
      </c>
      <c r="D191" t="s" s="11">
        <v>2793</v>
      </c>
      <c r="E191" t="s" s="11">
        <v>2794</v>
      </c>
      <c r="F191" t="s" s="11">
        <v>2795</v>
      </c>
      <c r="G191" s="12"/>
      <c r="H191" s="12"/>
      <c r="I191" s="12"/>
      <c r="J191" s="12"/>
      <c r="K191" s="12"/>
      <c r="L191" s="8"/>
      <c r="M191" s="9"/>
      <c r="N191" s="10"/>
    </row>
    <row r="192" ht="20.05" customHeight="1">
      <c r="A192" t="s" s="11">
        <v>2791</v>
      </c>
      <c r="B192" t="s" s="11">
        <v>577</v>
      </c>
      <c r="C192" t="s" s="11">
        <v>2796</v>
      </c>
      <c r="D192" t="s" s="11">
        <v>2797</v>
      </c>
      <c r="E192" t="s" s="11">
        <v>2798</v>
      </c>
      <c r="F192" t="s" s="11">
        <v>2799</v>
      </c>
      <c r="G192" s="12"/>
      <c r="H192" s="12"/>
      <c r="I192" s="12"/>
      <c r="J192" s="12"/>
      <c r="K192" s="12"/>
      <c r="L192" s="8"/>
      <c r="M192" s="9"/>
      <c r="N192" s="10"/>
    </row>
    <row r="193" ht="20.05" customHeight="1">
      <c r="A193" t="s" s="11">
        <v>2800</v>
      </c>
      <c r="B193" t="s" s="11">
        <v>552</v>
      </c>
      <c r="C193" t="s" s="11">
        <v>2801</v>
      </c>
      <c r="D193" t="s" s="11">
        <v>2802</v>
      </c>
      <c r="E193" t="s" s="11">
        <v>2803</v>
      </c>
      <c r="F193" t="s" s="11">
        <v>2804</v>
      </c>
      <c r="G193" s="12"/>
      <c r="H193" s="12"/>
      <c r="I193" s="12"/>
      <c r="J193" t="s" s="11">
        <v>2426</v>
      </c>
      <c r="K193" s="12"/>
      <c r="L193" s="8"/>
      <c r="M193" s="9"/>
      <c r="N193" s="10"/>
    </row>
    <row r="194" ht="20.05" customHeight="1">
      <c r="A194" t="s" s="11">
        <v>2805</v>
      </c>
      <c r="B194" t="s" s="11">
        <v>577</v>
      </c>
      <c r="C194" t="s" s="11">
        <v>2806</v>
      </c>
      <c r="D194" t="s" s="11">
        <v>2807</v>
      </c>
      <c r="E194" t="s" s="11">
        <v>2808</v>
      </c>
      <c r="F194" t="s" s="11">
        <v>2809</v>
      </c>
      <c r="G194" s="12"/>
      <c r="H194" s="12"/>
      <c r="I194" s="12"/>
      <c r="J194" s="12"/>
      <c r="K194" s="12"/>
      <c r="L194" s="8"/>
      <c r="M194" s="9"/>
      <c r="N194" s="10"/>
    </row>
    <row r="195" ht="20.05" customHeight="1">
      <c r="A195" t="s" s="11">
        <v>2810</v>
      </c>
      <c r="B195" t="s" s="11">
        <v>552</v>
      </c>
      <c r="C195" t="s" s="11">
        <v>2811</v>
      </c>
      <c r="D195" t="s" s="11">
        <v>2812</v>
      </c>
      <c r="E195" t="s" s="11">
        <v>2813</v>
      </c>
      <c r="F195" t="s" s="11">
        <v>2814</v>
      </c>
      <c r="G195" s="12"/>
      <c r="H195" s="12"/>
      <c r="I195" s="12"/>
      <c r="J195" s="12"/>
      <c r="K195" s="12"/>
      <c r="L195" s="8"/>
      <c r="M195" s="9"/>
      <c r="N195" s="10"/>
    </row>
    <row r="196" ht="20.05" customHeight="1">
      <c r="A196" t="s" s="11">
        <v>2810</v>
      </c>
      <c r="B196" t="s" s="11">
        <v>552</v>
      </c>
      <c r="C196" t="s" s="11">
        <v>2815</v>
      </c>
      <c r="D196" t="s" s="11">
        <v>2816</v>
      </c>
      <c r="E196" s="12"/>
      <c r="F196" t="s" s="11">
        <v>2373</v>
      </c>
      <c r="G196" s="12"/>
      <c r="H196" s="12"/>
      <c r="I196" s="12"/>
      <c r="J196" s="12"/>
      <c r="K196" s="12"/>
      <c r="L196" s="8"/>
      <c r="M196" s="9"/>
      <c r="N196" s="10"/>
    </row>
    <row r="197" ht="20.05" customHeight="1">
      <c r="A197" t="s" s="11">
        <v>2817</v>
      </c>
      <c r="B197" t="s" s="11">
        <v>572</v>
      </c>
      <c r="C197" t="s" s="11">
        <v>2818</v>
      </c>
      <c r="D197" t="s" s="11">
        <v>2819</v>
      </c>
      <c r="E197" t="s" s="11">
        <v>2820</v>
      </c>
      <c r="F197" t="s" s="11">
        <v>2821</v>
      </c>
      <c r="G197" s="12"/>
      <c r="H197" s="12"/>
      <c r="I197" s="12"/>
      <c r="J197" s="12"/>
      <c r="K197" s="12"/>
      <c r="L197" s="8"/>
      <c r="M197" s="9"/>
      <c r="N197" s="10"/>
    </row>
    <row r="198" ht="20.05" customHeight="1">
      <c r="A198" t="s" s="11">
        <v>2822</v>
      </c>
      <c r="B198" t="s" s="11">
        <v>558</v>
      </c>
      <c r="C198" t="s" s="11">
        <v>2823</v>
      </c>
      <c r="D198" t="s" s="11">
        <v>2824</v>
      </c>
      <c r="E198" t="s" s="11">
        <v>2825</v>
      </c>
      <c r="F198" t="s" s="11">
        <v>2826</v>
      </c>
      <c r="G198" t="s" s="11">
        <v>2827</v>
      </c>
      <c r="H198" t="s" s="11">
        <v>2828</v>
      </c>
      <c r="I198" s="12"/>
      <c r="J198" s="12"/>
      <c r="K198" s="12"/>
      <c r="L198" s="8"/>
      <c r="M198" s="9"/>
      <c r="N198" s="10"/>
    </row>
    <row r="199" ht="20.05" customHeight="1">
      <c r="A199" t="s" s="11">
        <v>1739</v>
      </c>
      <c r="B199" t="s" s="11">
        <v>572</v>
      </c>
      <c r="C199" t="s" s="11">
        <v>2829</v>
      </c>
      <c r="D199" t="s" s="11">
        <v>2830</v>
      </c>
      <c r="E199" t="s" s="11">
        <v>2831</v>
      </c>
      <c r="F199" t="s" s="11">
        <v>2832</v>
      </c>
      <c r="G199" s="12"/>
      <c r="H199" s="12"/>
      <c r="I199" s="12"/>
      <c r="J199" s="12"/>
      <c r="K199" s="12"/>
      <c r="L199" s="8"/>
      <c r="M199" s="9"/>
      <c r="N199" s="10"/>
    </row>
    <row r="200" ht="20.05" customHeight="1">
      <c r="A200" t="s" s="11">
        <v>1739</v>
      </c>
      <c r="B200" t="s" s="11">
        <v>552</v>
      </c>
      <c r="C200" t="s" s="11">
        <v>2833</v>
      </c>
      <c r="D200" t="s" s="11">
        <v>2834</v>
      </c>
      <c r="E200" s="12"/>
      <c r="F200" t="s" s="11">
        <v>2373</v>
      </c>
      <c r="G200" s="12"/>
      <c r="H200" s="12"/>
      <c r="I200" s="12"/>
      <c r="J200" s="12"/>
      <c r="K200" s="12"/>
      <c r="L200" s="8"/>
      <c r="M200" s="9"/>
      <c r="N200" s="10"/>
    </row>
    <row r="201" ht="20.05" customHeight="1">
      <c r="A201" t="s" s="11">
        <v>1744</v>
      </c>
      <c r="B201" t="s" s="11">
        <v>552</v>
      </c>
      <c r="C201" t="s" s="11">
        <v>2835</v>
      </c>
      <c r="D201" t="s" s="11">
        <v>2836</v>
      </c>
      <c r="E201" s="12"/>
      <c r="F201" s="12"/>
      <c r="G201" s="12"/>
      <c r="H201" s="12"/>
      <c r="I201" s="12"/>
      <c r="J201" t="s" s="11">
        <v>1040</v>
      </c>
      <c r="K201" s="12"/>
      <c r="L201" s="8"/>
      <c r="M201" s="9"/>
      <c r="N201" s="10"/>
    </row>
    <row r="202" ht="20.05" customHeight="1">
      <c r="A202" t="s" s="11">
        <v>2837</v>
      </c>
      <c r="B202" t="s" s="11">
        <v>572</v>
      </c>
      <c r="C202" t="s" s="11">
        <v>2838</v>
      </c>
      <c r="D202" t="s" s="11">
        <v>2839</v>
      </c>
      <c r="E202" t="s" s="11">
        <v>2840</v>
      </c>
      <c r="F202" t="s" s="11">
        <v>2841</v>
      </c>
      <c r="G202" s="12"/>
      <c r="H202" s="12"/>
      <c r="I202" s="12"/>
      <c r="J202" s="12"/>
      <c r="K202" s="12"/>
      <c r="L202" s="8"/>
      <c r="M202" s="9"/>
      <c r="N202" s="10"/>
    </row>
    <row r="203" ht="20.05" customHeight="1">
      <c r="A203" t="s" s="11">
        <v>2837</v>
      </c>
      <c r="B203" t="s" s="11">
        <v>572</v>
      </c>
      <c r="C203" t="s" s="11">
        <v>2842</v>
      </c>
      <c r="D203" t="s" s="11">
        <v>2843</v>
      </c>
      <c r="E203" t="s" s="11">
        <v>2844</v>
      </c>
      <c r="F203" t="s" s="11">
        <v>2845</v>
      </c>
      <c r="G203" s="12"/>
      <c r="H203" s="12"/>
      <c r="I203" s="12"/>
      <c r="J203" s="12"/>
      <c r="K203" s="12"/>
      <c r="L203" s="8"/>
      <c r="M203" s="9"/>
      <c r="N203" s="10"/>
    </row>
    <row r="204" ht="20.05" customHeight="1">
      <c r="A204" t="s" s="11">
        <v>2846</v>
      </c>
      <c r="B204" t="s" s="11">
        <v>572</v>
      </c>
      <c r="C204" t="s" s="11">
        <v>2847</v>
      </c>
      <c r="D204" t="s" s="11">
        <v>2848</v>
      </c>
      <c r="E204" t="s" s="11">
        <v>2849</v>
      </c>
      <c r="F204" t="s" s="11">
        <v>2850</v>
      </c>
      <c r="G204" s="12"/>
      <c r="H204" s="12"/>
      <c r="I204" s="12"/>
      <c r="J204" s="12"/>
      <c r="K204" s="12"/>
      <c r="L204" s="8"/>
      <c r="M204" s="9"/>
      <c r="N204" s="10"/>
    </row>
    <row r="205" ht="20.05" customHeight="1">
      <c r="A205" t="s" s="11">
        <v>2851</v>
      </c>
      <c r="B205" t="s" s="11">
        <v>890</v>
      </c>
      <c r="C205" t="s" s="11">
        <v>2852</v>
      </c>
      <c r="D205" t="s" s="11">
        <v>2853</v>
      </c>
      <c r="E205" t="s" s="11">
        <v>2854</v>
      </c>
      <c r="F205" t="s" s="11">
        <v>2855</v>
      </c>
      <c r="G205" t="s" s="11">
        <v>2856</v>
      </c>
      <c r="H205" s="12"/>
      <c r="I205" s="12"/>
      <c r="J205" s="12"/>
      <c r="K205" s="12"/>
      <c r="L205" s="8"/>
      <c r="M205" s="9"/>
      <c r="N205" s="10"/>
    </row>
    <row r="206" ht="20.05" customHeight="1">
      <c r="A206" t="s" s="11">
        <v>2857</v>
      </c>
      <c r="B206" t="s" s="11">
        <v>552</v>
      </c>
      <c r="C206" t="s" s="11">
        <v>2858</v>
      </c>
      <c r="D206" t="s" s="11">
        <v>2859</v>
      </c>
      <c r="E206" t="s" s="11">
        <v>2860</v>
      </c>
      <c r="F206" t="s" s="11">
        <v>2861</v>
      </c>
      <c r="G206" s="12"/>
      <c r="H206" s="12"/>
      <c r="I206" s="12"/>
      <c r="J206" s="12"/>
      <c r="K206" s="12"/>
      <c r="L206" s="8"/>
      <c r="M206" s="9"/>
      <c r="N206" s="10"/>
    </row>
    <row r="207" ht="20.05" customHeight="1">
      <c r="A207" t="s" s="11">
        <v>2862</v>
      </c>
      <c r="B207" t="s" s="11">
        <v>572</v>
      </c>
      <c r="C207" t="s" s="11">
        <v>2736</v>
      </c>
      <c r="D207" t="s" s="11">
        <v>2863</v>
      </c>
      <c r="E207" t="s" s="11">
        <v>2864</v>
      </c>
      <c r="F207" t="s" s="11">
        <v>2865</v>
      </c>
      <c r="G207" s="12"/>
      <c r="H207" s="12"/>
      <c r="I207" s="12"/>
      <c r="J207" t="s" s="11">
        <v>2426</v>
      </c>
      <c r="K207" s="12"/>
      <c r="L207" s="8"/>
      <c r="M207" s="9"/>
      <c r="N207" s="10"/>
    </row>
    <row r="208" ht="20.05" customHeight="1">
      <c r="A208" t="s" s="11">
        <v>2866</v>
      </c>
      <c r="B208" t="s" s="11">
        <v>577</v>
      </c>
      <c r="C208" t="s" s="11">
        <v>2867</v>
      </c>
      <c r="D208" t="s" s="11">
        <v>2868</v>
      </c>
      <c r="E208" t="s" s="11">
        <v>2869</v>
      </c>
      <c r="F208" t="s" s="11">
        <v>2870</v>
      </c>
      <c r="G208" s="12"/>
      <c r="H208" s="12"/>
      <c r="I208" s="12"/>
      <c r="J208" s="12"/>
      <c r="K208" s="12"/>
      <c r="L208" s="8"/>
      <c r="M208" s="9"/>
      <c r="N208" s="10"/>
    </row>
    <row r="209" ht="20.05" customHeight="1">
      <c r="A209" t="s" s="11">
        <v>2871</v>
      </c>
      <c r="B209" t="s" s="11">
        <v>552</v>
      </c>
      <c r="C209" t="s" s="11">
        <v>2872</v>
      </c>
      <c r="D209" t="s" s="11">
        <v>2873</v>
      </c>
      <c r="E209" t="s" s="11">
        <v>2874</v>
      </c>
      <c r="F209" t="s" s="11">
        <v>2875</v>
      </c>
      <c r="G209" s="12"/>
      <c r="H209" s="12"/>
      <c r="I209" s="12"/>
      <c r="J209" s="12"/>
      <c r="K209" s="12"/>
      <c r="L209" s="8"/>
      <c r="M209" s="9"/>
      <c r="N209" s="10"/>
    </row>
    <row r="210" ht="20.05" customHeight="1">
      <c r="A210" t="s" s="11">
        <v>2876</v>
      </c>
      <c r="B210" t="s" s="11">
        <v>572</v>
      </c>
      <c r="C210" t="s" s="11">
        <v>2877</v>
      </c>
      <c r="D210" t="s" s="11">
        <v>2667</v>
      </c>
      <c r="E210" t="s" s="11">
        <v>2878</v>
      </c>
      <c r="F210" t="s" s="11">
        <v>2879</v>
      </c>
      <c r="G210" s="12"/>
      <c r="H210" s="12"/>
      <c r="I210" s="12"/>
      <c r="J210" s="12"/>
      <c r="K210" s="12"/>
      <c r="L210" s="8"/>
      <c r="M210" s="9"/>
      <c r="N210" s="10"/>
    </row>
    <row r="211" ht="20.05" customHeight="1">
      <c r="A211" t="s" s="11">
        <v>2880</v>
      </c>
      <c r="B211" t="s" s="11">
        <v>572</v>
      </c>
      <c r="C211" t="s" s="11">
        <v>2881</v>
      </c>
      <c r="D211" t="s" s="11">
        <v>2882</v>
      </c>
      <c r="E211" t="s" s="11">
        <v>2883</v>
      </c>
      <c r="F211" t="s" s="11">
        <v>2884</v>
      </c>
      <c r="G211" s="12"/>
      <c r="H211" s="12"/>
      <c r="I211" s="12"/>
      <c r="J211" s="12"/>
      <c r="K211" s="12"/>
      <c r="L211" s="8"/>
      <c r="M211" s="9"/>
      <c r="N211" s="10"/>
    </row>
    <row r="212" ht="20.05" customHeight="1">
      <c r="A212" t="s" s="11">
        <v>2885</v>
      </c>
      <c r="B212" t="s" s="11">
        <v>577</v>
      </c>
      <c r="C212" t="s" s="11">
        <v>2886</v>
      </c>
      <c r="D212" t="s" s="11">
        <v>2887</v>
      </c>
      <c r="E212" t="s" s="11">
        <v>2888</v>
      </c>
      <c r="F212" t="s" s="11">
        <v>2889</v>
      </c>
      <c r="G212" s="12"/>
      <c r="H212" s="12"/>
      <c r="I212" s="12"/>
      <c r="J212" t="s" s="11">
        <v>961</v>
      </c>
      <c r="K212" s="12"/>
      <c r="L212" s="8"/>
      <c r="M212" s="9"/>
      <c r="N212" s="10"/>
    </row>
    <row r="213" ht="20.05" customHeight="1">
      <c r="A213" t="s" s="11">
        <v>1795</v>
      </c>
      <c r="B213" t="s" s="11">
        <v>552</v>
      </c>
      <c r="C213" t="s" s="11">
        <v>2890</v>
      </c>
      <c r="D213" t="s" s="11">
        <v>2891</v>
      </c>
      <c r="E213" s="12"/>
      <c r="F213" s="12"/>
      <c r="G213" s="12"/>
      <c r="H213" s="12"/>
      <c r="I213" s="12"/>
      <c r="J213" t="s" s="11">
        <v>2892</v>
      </c>
      <c r="K213" s="12"/>
      <c r="L213" s="8"/>
      <c r="M213" s="9"/>
      <c r="N213" s="10"/>
    </row>
    <row r="214" ht="20.05" customHeight="1">
      <c r="A214" t="s" s="11">
        <v>2893</v>
      </c>
      <c r="B214" t="s" s="11">
        <v>577</v>
      </c>
      <c r="C214" t="s" s="11">
        <v>2894</v>
      </c>
      <c r="D214" t="s" s="11">
        <v>2895</v>
      </c>
      <c r="E214" t="s" s="11">
        <v>2896</v>
      </c>
      <c r="F214" t="s" s="11">
        <v>2897</v>
      </c>
      <c r="G214" s="12"/>
      <c r="H214" s="12"/>
      <c r="I214" s="12"/>
      <c r="J214" s="12"/>
      <c r="K214" s="12"/>
      <c r="L214" s="8"/>
      <c r="M214" s="9"/>
      <c r="N214" s="10"/>
    </row>
    <row r="215" ht="20.05" customHeight="1">
      <c r="A215" t="s" s="11">
        <v>2898</v>
      </c>
      <c r="B215" t="s" s="11">
        <v>577</v>
      </c>
      <c r="C215" t="s" s="11">
        <v>2722</v>
      </c>
      <c r="D215" t="s" s="11">
        <v>2899</v>
      </c>
      <c r="E215" t="s" s="11">
        <v>2900</v>
      </c>
      <c r="F215" t="s" s="11">
        <v>2901</v>
      </c>
      <c r="G215" s="12"/>
      <c r="H215" s="12"/>
      <c r="I215" s="12"/>
      <c r="J215" s="12"/>
      <c r="K215" s="12"/>
      <c r="L215" s="8"/>
      <c r="M215" s="9"/>
      <c r="N215" s="10"/>
    </row>
    <row r="216" ht="20.05" customHeight="1">
      <c r="A216" t="s" s="11">
        <v>2902</v>
      </c>
      <c r="B216" t="s" s="11">
        <v>572</v>
      </c>
      <c r="C216" t="s" s="11">
        <v>2903</v>
      </c>
      <c r="D216" t="s" s="11">
        <v>2904</v>
      </c>
      <c r="E216" t="s" s="11">
        <v>2736</v>
      </c>
      <c r="F216" t="s" s="11">
        <v>2905</v>
      </c>
      <c r="G216" s="12"/>
      <c r="H216" s="12"/>
      <c r="I216" s="12"/>
      <c r="J216" s="12"/>
      <c r="K216" s="12"/>
      <c r="L216" s="8"/>
      <c r="M216" s="9"/>
      <c r="N216" s="10"/>
    </row>
    <row r="217" ht="20.05" customHeight="1">
      <c r="A217" t="s" s="11">
        <v>2906</v>
      </c>
      <c r="B217" t="s" s="11">
        <v>572</v>
      </c>
      <c r="C217" t="s" s="11">
        <v>2907</v>
      </c>
      <c r="D217" t="s" s="11">
        <v>2908</v>
      </c>
      <c r="E217" t="s" s="11">
        <v>2909</v>
      </c>
      <c r="F217" t="s" s="11">
        <v>2910</v>
      </c>
      <c r="G217" s="12"/>
      <c r="H217" s="12"/>
      <c r="I217" s="12"/>
      <c r="J217" s="12"/>
      <c r="K217" s="12"/>
      <c r="L217" s="8"/>
      <c r="M217" s="9"/>
      <c r="N217" s="10"/>
    </row>
    <row r="218" ht="20.05" customHeight="1">
      <c r="A218" t="s" s="11">
        <v>2911</v>
      </c>
      <c r="B218" t="s" s="11">
        <v>577</v>
      </c>
      <c r="C218" t="s" s="11">
        <v>2912</v>
      </c>
      <c r="D218" t="s" s="11">
        <v>2913</v>
      </c>
      <c r="E218" t="s" s="11">
        <v>2914</v>
      </c>
      <c r="F218" t="s" s="11">
        <v>2915</v>
      </c>
      <c r="G218" s="12"/>
      <c r="H218" s="12"/>
      <c r="I218" s="12"/>
      <c r="J218" t="s" s="11">
        <v>961</v>
      </c>
      <c r="K218" s="12"/>
      <c r="L218" s="8"/>
      <c r="M218" s="9"/>
      <c r="N218" s="10"/>
    </row>
    <row r="219" ht="20.05" customHeight="1">
      <c r="A219" t="s" s="11">
        <v>2916</v>
      </c>
      <c r="B219" t="s" s="11">
        <v>552</v>
      </c>
      <c r="C219" t="s" s="11">
        <v>2917</v>
      </c>
      <c r="D219" t="s" s="11">
        <v>2918</v>
      </c>
      <c r="E219" s="12"/>
      <c r="F219" s="12"/>
      <c r="G219" s="12"/>
      <c r="H219" s="12"/>
      <c r="I219" s="12"/>
      <c r="J219" t="s" s="11">
        <v>2283</v>
      </c>
      <c r="K219" s="12"/>
      <c r="L219" s="8"/>
      <c r="M219" s="9"/>
      <c r="N219" s="10"/>
    </row>
    <row r="220" ht="20.05" customHeight="1">
      <c r="A220" t="s" s="11">
        <v>2919</v>
      </c>
      <c r="B220" t="s" s="11">
        <v>577</v>
      </c>
      <c r="C220" t="s" s="11">
        <v>2920</v>
      </c>
      <c r="D220" t="s" s="11">
        <v>2921</v>
      </c>
      <c r="E220" t="s" s="11">
        <v>2922</v>
      </c>
      <c r="F220" t="s" s="11">
        <v>2923</v>
      </c>
      <c r="G220" s="12"/>
      <c r="H220" s="12"/>
      <c r="I220" s="12"/>
      <c r="J220" s="12"/>
      <c r="K220" s="12"/>
      <c r="L220" s="8"/>
      <c r="M220" s="9"/>
      <c r="N220" s="10"/>
    </row>
    <row r="221" ht="20.05" customHeight="1">
      <c r="A221" t="s" s="11">
        <v>2924</v>
      </c>
      <c r="B221" t="s" s="11">
        <v>577</v>
      </c>
      <c r="C221" t="s" s="11">
        <v>2925</v>
      </c>
      <c r="D221" t="s" s="11">
        <v>2657</v>
      </c>
      <c r="E221" t="s" s="11">
        <v>2926</v>
      </c>
      <c r="F221" t="s" s="11">
        <v>2927</v>
      </c>
      <c r="G221" s="12"/>
      <c r="H221" s="12"/>
      <c r="I221" s="12"/>
      <c r="J221" s="12"/>
      <c r="K221" s="12"/>
      <c r="L221" s="8"/>
      <c r="M221" s="9"/>
      <c r="N221" s="10"/>
    </row>
    <row r="222" ht="20.05" customHeight="1">
      <c r="A222" t="s" s="11">
        <v>2928</v>
      </c>
      <c r="B222" t="s" s="11">
        <v>577</v>
      </c>
      <c r="C222" t="s" s="11">
        <v>2929</v>
      </c>
      <c r="D222" t="s" s="11">
        <v>2930</v>
      </c>
      <c r="E222" s="12"/>
      <c r="F222" s="12"/>
      <c r="G222" s="12"/>
      <c r="H222" s="12"/>
      <c r="I222" s="12"/>
      <c r="J222" t="s" s="11">
        <v>2066</v>
      </c>
      <c r="K222" s="12"/>
      <c r="L222" s="8"/>
      <c r="M222" s="9"/>
      <c r="N222" s="10"/>
    </row>
    <row r="223" ht="20.05" customHeight="1">
      <c r="A223" t="s" s="11">
        <v>2931</v>
      </c>
      <c r="B223" t="s" s="11">
        <v>552</v>
      </c>
      <c r="C223" t="s" s="11">
        <v>2932</v>
      </c>
      <c r="D223" t="s" s="11">
        <v>2933</v>
      </c>
      <c r="E223" s="12"/>
      <c r="F223" s="12"/>
      <c r="G223" s="12"/>
      <c r="H223" s="12"/>
      <c r="I223" s="12"/>
      <c r="J223" t="s" s="11">
        <v>2892</v>
      </c>
      <c r="K223" s="12"/>
      <c r="L223" s="8"/>
      <c r="M223" s="9"/>
      <c r="N223" s="10"/>
    </row>
    <row r="224" ht="20.05" customHeight="1">
      <c r="A224" t="s" s="11">
        <v>2934</v>
      </c>
      <c r="B224" t="s" s="11">
        <v>552</v>
      </c>
      <c r="C224" t="s" s="11">
        <v>2935</v>
      </c>
      <c r="D224" t="s" s="11">
        <v>2936</v>
      </c>
      <c r="E224" s="12"/>
      <c r="F224" s="12"/>
      <c r="G224" s="12"/>
      <c r="H224" s="12"/>
      <c r="I224" s="12"/>
      <c r="J224" t="s" s="11">
        <v>2373</v>
      </c>
      <c r="K224" s="12"/>
      <c r="L224" s="8"/>
      <c r="M224" s="9"/>
      <c r="N224" s="10"/>
    </row>
    <row r="225" ht="20.05" customHeight="1">
      <c r="A225" t="s" s="11">
        <v>2937</v>
      </c>
      <c r="B225" t="s" s="11">
        <v>552</v>
      </c>
      <c r="C225" t="s" s="11">
        <v>2938</v>
      </c>
      <c r="D225" t="s" s="11">
        <v>2939</v>
      </c>
      <c r="E225" t="s" s="11">
        <v>2940</v>
      </c>
      <c r="F225" t="s" s="11">
        <v>2941</v>
      </c>
      <c r="G225" s="12"/>
      <c r="H225" s="12"/>
      <c r="I225" s="12"/>
      <c r="J225" s="12"/>
      <c r="K225" s="12"/>
      <c r="L225" s="8"/>
      <c r="M225" s="9"/>
      <c r="N225" s="10"/>
    </row>
    <row r="226" ht="20.05" customHeight="1">
      <c r="A226" t="s" s="11">
        <v>2942</v>
      </c>
      <c r="B226" t="s" s="11">
        <v>572</v>
      </c>
      <c r="C226" t="s" s="11">
        <v>2943</v>
      </c>
      <c r="D226" t="s" s="11">
        <v>2944</v>
      </c>
      <c r="E226" t="s" s="11">
        <v>2945</v>
      </c>
      <c r="F226" t="s" s="11">
        <v>2946</v>
      </c>
      <c r="G226" s="12"/>
      <c r="H226" s="12"/>
      <c r="I226" s="12"/>
      <c r="J226" s="12"/>
      <c r="K226" s="12"/>
      <c r="L226" s="8"/>
      <c r="M226" s="9"/>
      <c r="N226" s="10"/>
    </row>
    <row r="227" ht="20.05" customHeight="1">
      <c r="A227" t="s" s="11">
        <v>2947</v>
      </c>
      <c r="B227" t="s" s="11">
        <v>577</v>
      </c>
      <c r="C227" t="s" s="11">
        <v>2948</v>
      </c>
      <c r="D227" t="s" s="11">
        <v>2949</v>
      </c>
      <c r="E227" t="s" s="11">
        <v>2950</v>
      </c>
      <c r="F227" t="s" s="11">
        <v>2951</v>
      </c>
      <c r="G227" s="12"/>
      <c r="H227" s="12"/>
      <c r="I227" s="12"/>
      <c r="J227" s="12"/>
      <c r="K227" s="12"/>
      <c r="L227" s="8"/>
      <c r="M227" s="9"/>
      <c r="N227" s="10"/>
    </row>
    <row r="228" ht="20.05" customHeight="1">
      <c r="A228" t="s" s="11">
        <v>2952</v>
      </c>
      <c r="B228" t="s" s="11">
        <v>630</v>
      </c>
      <c r="C228" t="s" s="11">
        <v>2953</v>
      </c>
      <c r="D228" t="s" s="11">
        <v>2954</v>
      </c>
      <c r="E228" s="12"/>
      <c r="F228" s="12"/>
      <c r="G228" s="12"/>
      <c r="H228" s="12"/>
      <c r="I228" s="12"/>
      <c r="J228" t="s" s="11">
        <v>2337</v>
      </c>
      <c r="K228" s="12"/>
      <c r="L228" s="8"/>
      <c r="M228" s="9"/>
      <c r="N228" s="10"/>
    </row>
    <row r="229" ht="20.05" customHeight="1">
      <c r="A229" t="s" s="11">
        <v>2955</v>
      </c>
      <c r="B229" t="s" s="11">
        <v>577</v>
      </c>
      <c r="C229" t="s" s="11">
        <v>2956</v>
      </c>
      <c r="D229" t="s" s="11">
        <v>2957</v>
      </c>
      <c r="E229" t="s" s="11">
        <v>2958</v>
      </c>
      <c r="F229" t="s" s="11">
        <v>2959</v>
      </c>
      <c r="G229" s="12"/>
      <c r="H229" s="12"/>
      <c r="I229" s="12"/>
      <c r="J229" s="12"/>
      <c r="K229" s="12"/>
      <c r="L229" s="8"/>
      <c r="M229" s="9"/>
      <c r="N229" s="10"/>
    </row>
    <row r="230" ht="20.05" customHeight="1">
      <c r="A230" t="s" s="11">
        <v>2960</v>
      </c>
      <c r="B230" t="s" s="11">
        <v>558</v>
      </c>
      <c r="C230" t="s" s="11">
        <v>2961</v>
      </c>
      <c r="D230" t="s" s="11">
        <v>2962</v>
      </c>
      <c r="E230" t="s" s="11">
        <v>2963</v>
      </c>
      <c r="F230" t="s" s="11">
        <v>2964</v>
      </c>
      <c r="G230" s="12"/>
      <c r="H230" s="12"/>
      <c r="I230" s="12"/>
      <c r="J230" s="12"/>
      <c r="K230" s="12"/>
      <c r="L230" s="8"/>
      <c r="M230" s="9"/>
      <c r="N230" s="10"/>
    </row>
    <row r="231" ht="20.05" customHeight="1">
      <c r="A231" t="s" s="11">
        <v>852</v>
      </c>
      <c r="B231" t="s" s="11">
        <v>552</v>
      </c>
      <c r="C231" t="s" s="11">
        <v>2965</v>
      </c>
      <c r="D231" t="s" s="11">
        <v>2966</v>
      </c>
      <c r="E231" t="s" s="11">
        <v>2967</v>
      </c>
      <c r="F231" t="s" s="11">
        <v>2968</v>
      </c>
      <c r="G231" s="12"/>
      <c r="H231" s="12"/>
      <c r="I231" s="12"/>
      <c r="J231" s="12"/>
      <c r="K231" s="12"/>
      <c r="L231" s="8"/>
      <c r="M231" s="9"/>
      <c r="N231" s="10"/>
    </row>
    <row r="232" ht="20.05" customHeight="1">
      <c r="A232" t="s" s="11">
        <v>2969</v>
      </c>
      <c r="B232" t="s" s="11">
        <v>572</v>
      </c>
      <c r="C232" t="s" s="11">
        <v>2970</v>
      </c>
      <c r="D232" t="s" s="11">
        <v>2971</v>
      </c>
      <c r="E232" t="s" s="11">
        <v>2972</v>
      </c>
      <c r="F232" t="s" s="11">
        <v>2973</v>
      </c>
      <c r="G232" s="12"/>
      <c r="H232" s="12"/>
      <c r="I232" s="12"/>
      <c r="J232" s="12"/>
      <c r="K232" s="12"/>
      <c r="L232" s="8"/>
      <c r="M232" s="9"/>
      <c r="N232" s="10"/>
    </row>
    <row r="233" ht="20.05" customHeight="1">
      <c r="A233" t="s" s="11">
        <v>2974</v>
      </c>
      <c r="B233" t="s" s="11">
        <v>577</v>
      </c>
      <c r="C233" t="s" s="11">
        <v>2636</v>
      </c>
      <c r="D233" t="s" s="11">
        <v>2975</v>
      </c>
      <c r="E233" t="s" s="11">
        <v>2976</v>
      </c>
      <c r="F233" t="s" s="11">
        <v>2977</v>
      </c>
      <c r="G233" s="12"/>
      <c r="H233" s="12"/>
      <c r="I233" s="12"/>
      <c r="J233" s="12"/>
      <c r="K233" s="12"/>
      <c r="L233" s="8"/>
      <c r="M233" s="9"/>
      <c r="N233" s="10"/>
    </row>
    <row r="234" ht="20.05" customHeight="1">
      <c r="A234" t="s" s="11">
        <v>2978</v>
      </c>
      <c r="B234" t="s" s="11">
        <v>552</v>
      </c>
      <c r="C234" t="s" s="11">
        <v>2979</v>
      </c>
      <c r="D234" t="s" s="11">
        <v>2980</v>
      </c>
      <c r="E234" t="s" s="11">
        <v>1890</v>
      </c>
      <c r="F234" t="s" s="11">
        <v>2981</v>
      </c>
      <c r="G234" s="12"/>
      <c r="H234" s="12"/>
      <c r="I234" s="12"/>
      <c r="J234" s="12"/>
      <c r="K234" s="12"/>
      <c r="L234" s="8"/>
      <c r="M234" s="9"/>
      <c r="N234" s="10"/>
    </row>
    <row r="235" ht="20.05" customHeight="1">
      <c r="A235" t="s" s="11">
        <v>2982</v>
      </c>
      <c r="B235" t="s" s="11">
        <v>558</v>
      </c>
      <c r="C235" t="s" s="11">
        <v>2983</v>
      </c>
      <c r="D235" t="s" s="11">
        <v>2984</v>
      </c>
      <c r="E235" t="s" s="11">
        <v>2985</v>
      </c>
      <c r="F235" t="s" s="11">
        <v>2986</v>
      </c>
      <c r="G235" s="12"/>
      <c r="H235" s="12"/>
      <c r="I235" s="12"/>
      <c r="J235" s="12"/>
      <c r="K235" s="12"/>
      <c r="L235" s="8"/>
      <c r="M235" s="9"/>
      <c r="N235" s="10"/>
    </row>
    <row r="236" ht="20.05" customHeight="1">
      <c r="A236" t="s" s="11">
        <v>2987</v>
      </c>
      <c r="B236" t="s" s="11">
        <v>577</v>
      </c>
      <c r="C236" t="s" s="11">
        <v>2988</v>
      </c>
      <c r="D236" t="s" s="11">
        <v>2989</v>
      </c>
      <c r="E236" t="s" s="11">
        <v>2990</v>
      </c>
      <c r="F236" t="s" s="11">
        <v>2991</v>
      </c>
      <c r="G236" s="12"/>
      <c r="H236" s="12"/>
      <c r="I236" s="12"/>
      <c r="J236" s="12"/>
      <c r="K236" s="12"/>
      <c r="L236" s="8"/>
      <c r="M236" s="9"/>
      <c r="N236" s="10"/>
    </row>
    <row r="237" ht="20.05" customHeight="1">
      <c r="A237" t="s" s="11">
        <v>2992</v>
      </c>
      <c r="B237" t="s" s="11">
        <v>552</v>
      </c>
      <c r="C237" t="s" s="11">
        <v>2993</v>
      </c>
      <c r="D237" t="s" s="11">
        <v>2994</v>
      </c>
      <c r="E237" s="12"/>
      <c r="F237" s="12"/>
      <c r="G237" s="12"/>
      <c r="H237" s="12"/>
      <c r="I237" s="12"/>
      <c r="J237" t="s" s="11">
        <v>2892</v>
      </c>
      <c r="K237" s="12"/>
      <c r="L237" s="8"/>
      <c r="M237" s="9"/>
      <c r="N237" s="10"/>
    </row>
    <row r="238" ht="20.05" customHeight="1">
      <c r="A238" t="s" s="11">
        <v>2995</v>
      </c>
      <c r="B238" t="s" s="11">
        <v>577</v>
      </c>
      <c r="C238" t="s" s="11">
        <v>2996</v>
      </c>
      <c r="D238" t="s" s="11">
        <v>2363</v>
      </c>
      <c r="E238" t="s" s="11">
        <v>2997</v>
      </c>
      <c r="F238" t="s" s="11">
        <v>2998</v>
      </c>
      <c r="G238" s="12"/>
      <c r="H238" s="12"/>
      <c r="I238" s="12"/>
      <c r="J238" t="s" s="11">
        <v>2999</v>
      </c>
      <c r="K238" s="12"/>
      <c r="L238" s="8"/>
      <c r="M238" s="9"/>
      <c r="N238" s="10"/>
    </row>
    <row r="239" ht="20.05" customHeight="1">
      <c r="A239" t="s" s="11">
        <v>3000</v>
      </c>
      <c r="B239" t="s" s="11">
        <v>577</v>
      </c>
      <c r="C239" t="s" s="11">
        <v>2849</v>
      </c>
      <c r="D239" t="s" s="11">
        <v>3001</v>
      </c>
      <c r="E239" t="s" s="11">
        <v>3002</v>
      </c>
      <c r="F239" t="s" s="11">
        <v>3003</v>
      </c>
      <c r="G239" s="12"/>
      <c r="H239" s="12"/>
      <c r="I239" s="12"/>
      <c r="J239" s="12"/>
      <c r="K239" s="12"/>
      <c r="L239" s="8"/>
      <c r="M239" s="9"/>
      <c r="N239" s="10"/>
    </row>
    <row r="240" ht="20.05" customHeight="1">
      <c r="A240" t="s" s="11">
        <v>3004</v>
      </c>
      <c r="B240" t="s" s="11">
        <v>577</v>
      </c>
      <c r="C240" t="s" s="11">
        <v>3005</v>
      </c>
      <c r="D240" t="s" s="11">
        <v>3006</v>
      </c>
      <c r="E240" t="s" s="11">
        <v>3007</v>
      </c>
      <c r="F240" t="s" s="11">
        <v>3008</v>
      </c>
      <c r="G240" s="12"/>
      <c r="H240" s="12"/>
      <c r="I240" s="12"/>
      <c r="J240" s="12"/>
      <c r="K240" s="12"/>
      <c r="L240" s="8"/>
      <c r="M240" s="9"/>
      <c r="N240" s="10"/>
    </row>
    <row r="241" ht="20.05" customHeight="1">
      <c r="A241" t="s" s="11">
        <v>3009</v>
      </c>
      <c r="B241" t="s" s="11">
        <v>558</v>
      </c>
      <c r="C241" t="s" s="11">
        <v>3010</v>
      </c>
      <c r="D241" t="s" s="11">
        <v>3011</v>
      </c>
      <c r="E241" s="12"/>
      <c r="F241" s="12"/>
      <c r="G241" s="12"/>
      <c r="H241" s="12"/>
      <c r="I241" s="12"/>
      <c r="J241" t="s" s="11">
        <v>3012</v>
      </c>
      <c r="K241" s="12"/>
      <c r="L241" s="8"/>
      <c r="M241" s="9"/>
      <c r="N241" s="10"/>
    </row>
    <row r="242" ht="20.05" customHeight="1">
      <c r="A242" t="s" s="11">
        <v>873</v>
      </c>
      <c r="B242" t="s" s="11">
        <v>552</v>
      </c>
      <c r="C242" t="s" s="11">
        <v>3013</v>
      </c>
      <c r="D242" t="s" s="11">
        <v>3014</v>
      </c>
      <c r="E242" s="12"/>
      <c r="F242" t="s" s="11">
        <v>2135</v>
      </c>
      <c r="G242" s="12"/>
      <c r="H242" s="12"/>
      <c r="I242" s="12"/>
      <c r="J242" s="12"/>
      <c r="K242" s="12"/>
      <c r="L242" s="8"/>
      <c r="M242" s="9"/>
      <c r="N242" s="10"/>
    </row>
    <row r="243" ht="20.05" customHeight="1">
      <c r="A243" t="s" s="11">
        <v>1905</v>
      </c>
      <c r="B243" t="s" s="11">
        <v>572</v>
      </c>
      <c r="C243" t="s" s="11">
        <v>3015</v>
      </c>
      <c r="D243" t="s" s="11">
        <v>3016</v>
      </c>
      <c r="E243" t="s" s="11">
        <v>2736</v>
      </c>
      <c r="F243" t="s" s="11">
        <v>3017</v>
      </c>
      <c r="G243" s="12"/>
      <c r="H243" s="12"/>
      <c r="I243" s="12"/>
      <c r="J243" t="s" s="11">
        <v>2999</v>
      </c>
      <c r="K243" s="12"/>
      <c r="L243" s="8"/>
      <c r="M243" s="9"/>
      <c r="N243" s="10"/>
    </row>
    <row r="244" ht="20.05" customHeight="1">
      <c r="A244" t="s" s="11">
        <v>3018</v>
      </c>
      <c r="B244" t="s" s="11">
        <v>586</v>
      </c>
      <c r="C244" t="s" s="11">
        <v>3019</v>
      </c>
      <c r="D244" t="s" s="11">
        <v>3020</v>
      </c>
      <c r="E244" t="s" s="11">
        <v>3021</v>
      </c>
      <c r="F244" t="s" s="11">
        <v>3022</v>
      </c>
      <c r="G244" s="12"/>
      <c r="H244" s="12"/>
      <c r="I244" s="12"/>
      <c r="J244" t="s" s="11">
        <v>2999</v>
      </c>
      <c r="K244" s="12"/>
      <c r="L244" s="8"/>
      <c r="M244" s="9"/>
      <c r="N244" s="10"/>
    </row>
    <row r="245" ht="20.05" customHeight="1">
      <c r="A245" t="s" s="11">
        <v>3023</v>
      </c>
      <c r="B245" t="s" s="11">
        <v>552</v>
      </c>
      <c r="C245" t="s" s="11">
        <v>3024</v>
      </c>
      <c r="D245" t="s" s="11">
        <v>3025</v>
      </c>
      <c r="E245" t="s" s="11">
        <v>3026</v>
      </c>
      <c r="F245" t="s" s="11">
        <v>3027</v>
      </c>
      <c r="G245" s="12"/>
      <c r="H245" s="12"/>
      <c r="I245" s="12"/>
      <c r="J245" t="s" s="11">
        <v>2999</v>
      </c>
      <c r="K245" s="12"/>
      <c r="L245" s="8"/>
      <c r="M245" s="9"/>
      <c r="N245" s="10"/>
    </row>
    <row r="246" ht="20.05" customHeight="1">
      <c r="A246" t="s" s="11">
        <v>3028</v>
      </c>
      <c r="B246" t="s" s="11">
        <v>572</v>
      </c>
      <c r="C246" t="s" s="11">
        <v>2818</v>
      </c>
      <c r="D246" t="s" s="11">
        <v>3029</v>
      </c>
      <c r="E246" t="s" s="11">
        <v>3030</v>
      </c>
      <c r="F246" t="s" s="11">
        <v>3031</v>
      </c>
      <c r="G246" s="12"/>
      <c r="H246" s="12"/>
      <c r="I246" s="12"/>
      <c r="J246" s="12"/>
      <c r="K246" t="s" s="11">
        <v>3032</v>
      </c>
      <c r="L246" s="8"/>
      <c r="M246" s="9"/>
      <c r="N246" s="10"/>
    </row>
    <row r="247" ht="20.05" customHeight="1">
      <c r="A247" t="s" s="11">
        <v>895</v>
      </c>
      <c r="B247" t="s" s="11">
        <v>577</v>
      </c>
      <c r="C247" t="s" s="11">
        <v>3033</v>
      </c>
      <c r="D247" t="s" s="11">
        <v>3034</v>
      </c>
      <c r="E247" t="s" s="11">
        <v>3035</v>
      </c>
      <c r="F247" t="s" s="11">
        <v>3036</v>
      </c>
      <c r="G247" s="12"/>
      <c r="H247" s="12"/>
      <c r="I247" s="12"/>
      <c r="J247" s="12"/>
      <c r="K247" s="12"/>
      <c r="L247" s="8"/>
      <c r="M247" s="9"/>
      <c r="N247" s="10"/>
    </row>
    <row r="248" ht="20.05" customHeight="1">
      <c r="A248" t="s" s="11">
        <v>3037</v>
      </c>
      <c r="B248" t="s" s="11">
        <v>577</v>
      </c>
      <c r="C248" t="s" s="11">
        <v>3038</v>
      </c>
      <c r="D248" t="s" s="11">
        <v>3039</v>
      </c>
      <c r="E248" t="s" s="11">
        <v>3040</v>
      </c>
      <c r="F248" t="s" s="11">
        <v>3041</v>
      </c>
      <c r="G248" s="12"/>
      <c r="H248" s="12"/>
      <c r="I248" s="12"/>
      <c r="J248" s="12"/>
      <c r="K248" s="12"/>
      <c r="L248" s="8"/>
      <c r="M248" s="9"/>
      <c r="N248" s="10"/>
    </row>
    <row r="249" ht="20.05" customHeight="1">
      <c r="A249" t="s" s="11">
        <v>3042</v>
      </c>
      <c r="B249" t="s" s="11">
        <v>552</v>
      </c>
      <c r="C249" t="s" s="11">
        <v>3043</v>
      </c>
      <c r="D249" t="s" s="11">
        <v>3044</v>
      </c>
      <c r="E249" t="s" s="11">
        <v>3045</v>
      </c>
      <c r="F249" t="s" s="11">
        <v>3046</v>
      </c>
      <c r="G249" s="12"/>
      <c r="H249" s="12"/>
      <c r="I249" s="12"/>
      <c r="J249" s="12"/>
      <c r="K249" s="12"/>
      <c r="L249" s="8"/>
      <c r="M249" s="9"/>
      <c r="N249" s="10"/>
    </row>
    <row r="250" ht="20.05" customHeight="1">
      <c r="A250" s="12"/>
      <c r="B250" s="12"/>
      <c r="C250" s="11"/>
      <c r="D250" s="11"/>
      <c r="E250" s="11"/>
      <c r="F250" s="11"/>
      <c r="G250" s="11"/>
      <c r="H250" s="11"/>
      <c r="I250" s="12"/>
      <c r="J250" s="12"/>
      <c r="K250" s="12"/>
      <c r="L250" s="8"/>
      <c r="M250" s="9"/>
      <c r="N250" s="10"/>
    </row>
    <row r="251" ht="20.05" customHeight="1">
      <c r="A251" s="12"/>
      <c r="B251" s="12"/>
      <c r="C251" s="11"/>
      <c r="D251" s="11"/>
      <c r="E251" s="11"/>
      <c r="F251" s="11"/>
      <c r="G251" s="11"/>
      <c r="H251" s="11"/>
      <c r="I251" s="12"/>
      <c r="J251" s="12"/>
      <c r="K251" s="12"/>
      <c r="L251" s="14"/>
      <c r="M251" s="15"/>
      <c r="N251" s="16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M113"/>
  <sheetViews>
    <sheetView workbookViewId="0" showGridLines="0" defaultGridColor="1"/>
  </sheetViews>
  <sheetFormatPr defaultColWidth="16.3333" defaultRowHeight="19.9" customHeight="1" outlineLevelRow="0" outlineLevelCol="0"/>
  <cols>
    <col min="1" max="2" width="12" style="21" customWidth="1"/>
    <col min="3" max="3" width="60.3516" style="21" customWidth="1"/>
    <col min="4" max="4" width="61.6719" style="21" customWidth="1"/>
    <col min="5" max="5" width="19.3516" style="21" customWidth="1"/>
    <col min="6" max="6" width="33" style="21" customWidth="1"/>
    <col min="7" max="9" width="19.3516" style="21" customWidth="1"/>
    <col min="10" max="10" width="49.3516" style="21" customWidth="1"/>
    <col min="11" max="13" width="16.3516" style="21" customWidth="1"/>
    <col min="14" max="16384" width="16.3516" style="2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"/>
      <c r="L1" s="4"/>
      <c r="M1" s="5"/>
    </row>
    <row r="2" ht="20.25" customHeight="1">
      <c r="A2" t="s" s="6">
        <v>3047</v>
      </c>
      <c r="B2" s="7"/>
      <c r="C2" t="s" s="6">
        <v>3048</v>
      </c>
      <c r="D2" t="s" s="6">
        <v>3049</v>
      </c>
      <c r="E2" t="s" s="6">
        <v>3050</v>
      </c>
      <c r="F2" t="s" s="6">
        <v>3051</v>
      </c>
      <c r="G2" s="6"/>
      <c r="H2" s="7"/>
      <c r="I2" s="7"/>
      <c r="J2" s="7"/>
      <c r="K2" s="8"/>
      <c r="L2" s="9"/>
      <c r="M2" s="10"/>
    </row>
    <row r="3" ht="20.05" customHeight="1">
      <c r="A3" t="s" s="11">
        <v>3052</v>
      </c>
      <c r="B3" s="12"/>
      <c r="C3" t="s" s="11">
        <v>3053</v>
      </c>
      <c r="D3" t="s" s="11">
        <v>3054</v>
      </c>
      <c r="E3" t="s" s="11">
        <v>3055</v>
      </c>
      <c r="F3" t="s" s="11">
        <v>3056</v>
      </c>
      <c r="G3" s="11"/>
      <c r="H3" s="12"/>
      <c r="I3" s="12"/>
      <c r="J3" s="12"/>
      <c r="K3" s="8"/>
      <c r="L3" s="9"/>
      <c r="M3" s="10"/>
    </row>
    <row r="4" ht="20.05" customHeight="1">
      <c r="A4" t="s" s="11">
        <v>3057</v>
      </c>
      <c r="B4" s="12"/>
      <c r="C4" t="s" s="11">
        <v>3058</v>
      </c>
      <c r="D4" t="s" s="11">
        <v>3059</v>
      </c>
      <c r="E4" s="11"/>
      <c r="F4" s="11"/>
      <c r="G4" s="13"/>
      <c r="H4" s="12"/>
      <c r="I4" s="12"/>
      <c r="J4" t="s" s="11">
        <v>933</v>
      </c>
      <c r="K4" s="8"/>
      <c r="L4" s="9"/>
      <c r="M4" s="10"/>
    </row>
    <row r="5" ht="20.05" customHeight="1">
      <c r="A5" t="s" s="11">
        <v>3060</v>
      </c>
      <c r="B5" s="12"/>
      <c r="C5" t="s" s="11">
        <v>3061</v>
      </c>
      <c r="D5" t="s" s="11">
        <v>3062</v>
      </c>
      <c r="E5" t="s" s="11">
        <v>3063</v>
      </c>
      <c r="F5" t="s" s="11">
        <v>3064</v>
      </c>
      <c r="G5" s="13"/>
      <c r="H5" s="12"/>
      <c r="I5" s="12"/>
      <c r="J5" s="11"/>
      <c r="K5" s="8"/>
      <c r="L5" s="9"/>
      <c r="M5" s="10"/>
    </row>
    <row r="6" ht="20.05" customHeight="1">
      <c r="A6" t="s" s="11">
        <v>3065</v>
      </c>
      <c r="B6" s="12"/>
      <c r="C6" t="s" s="11">
        <v>3066</v>
      </c>
      <c r="D6" t="s" s="11">
        <v>3067</v>
      </c>
      <c r="E6" t="s" s="11">
        <v>3068</v>
      </c>
      <c r="F6" t="s" s="11">
        <v>3069</v>
      </c>
      <c r="G6" s="13"/>
      <c r="H6" s="12"/>
      <c r="I6" s="12"/>
      <c r="J6" s="11"/>
      <c r="K6" s="8"/>
      <c r="L6" s="9"/>
      <c r="M6" s="10"/>
    </row>
    <row r="7" ht="20.05" customHeight="1">
      <c r="A7" t="s" s="11">
        <v>3070</v>
      </c>
      <c r="B7" s="12"/>
      <c r="C7" t="s" s="11">
        <v>3071</v>
      </c>
      <c r="D7" t="s" s="11">
        <v>3072</v>
      </c>
      <c r="E7" t="s" s="11">
        <v>3073</v>
      </c>
      <c r="F7" t="s" s="11">
        <v>3074</v>
      </c>
      <c r="G7" s="13"/>
      <c r="H7" s="12"/>
      <c r="I7" s="12"/>
      <c r="J7" t="s" s="11">
        <v>2393</v>
      </c>
      <c r="K7" s="8"/>
      <c r="L7" s="9"/>
      <c r="M7" s="10"/>
    </row>
    <row r="8" ht="20.05" customHeight="1">
      <c r="A8" t="s" s="11">
        <v>3075</v>
      </c>
      <c r="B8" s="12"/>
      <c r="C8" t="s" s="11">
        <v>3076</v>
      </c>
      <c r="D8" t="s" s="11">
        <v>3077</v>
      </c>
      <c r="E8" s="11"/>
      <c r="F8" s="11"/>
      <c r="G8" s="13"/>
      <c r="H8" s="12"/>
      <c r="I8" s="12"/>
      <c r="J8" t="s" s="11">
        <v>2283</v>
      </c>
      <c r="K8" s="8"/>
      <c r="L8" s="9"/>
      <c r="M8" s="10"/>
    </row>
    <row r="9" ht="20.05" customHeight="1">
      <c r="A9" t="s" s="11">
        <v>3078</v>
      </c>
      <c r="B9" s="12"/>
      <c r="C9" t="s" s="11">
        <v>3079</v>
      </c>
      <c r="D9" t="s" s="11">
        <v>3080</v>
      </c>
      <c r="E9" s="11"/>
      <c r="F9" s="11"/>
      <c r="G9" s="13"/>
      <c r="H9" s="12"/>
      <c r="I9" s="12"/>
      <c r="J9" t="s" s="11">
        <v>3081</v>
      </c>
      <c r="K9" s="8"/>
      <c r="L9" s="9"/>
      <c r="M9" s="10"/>
    </row>
    <row r="10" ht="20.05" customHeight="1">
      <c r="A10" t="s" s="11">
        <v>3082</v>
      </c>
      <c r="B10" s="12"/>
      <c r="C10" t="s" s="11">
        <v>3083</v>
      </c>
      <c r="D10" t="s" s="11">
        <v>3084</v>
      </c>
      <c r="E10" s="11"/>
      <c r="F10" s="11"/>
      <c r="G10" s="13"/>
      <c r="H10" s="12"/>
      <c r="I10" s="12"/>
      <c r="J10" t="s" s="11">
        <v>2135</v>
      </c>
      <c r="K10" s="8"/>
      <c r="L10" s="9"/>
      <c r="M10" s="10"/>
    </row>
    <row r="11" ht="20.05" customHeight="1">
      <c r="A11" t="s" s="11">
        <v>3085</v>
      </c>
      <c r="B11" s="12"/>
      <c r="C11" t="s" s="11">
        <v>3086</v>
      </c>
      <c r="D11" t="s" s="11">
        <v>3087</v>
      </c>
      <c r="E11" t="s" s="11">
        <v>3088</v>
      </c>
      <c r="F11" t="s" s="11">
        <v>3089</v>
      </c>
      <c r="G11" s="13"/>
      <c r="H11" s="12"/>
      <c r="I11" s="12"/>
      <c r="J11" s="11"/>
      <c r="K11" s="8"/>
      <c r="L11" s="9"/>
      <c r="M11" s="10"/>
    </row>
    <row r="12" ht="20.05" customHeight="1">
      <c r="A12" t="s" s="11">
        <v>3090</v>
      </c>
      <c r="B12" s="12"/>
      <c r="C12" t="s" s="11">
        <v>3091</v>
      </c>
      <c r="D12" t="s" s="11">
        <v>3092</v>
      </c>
      <c r="E12" t="s" s="11">
        <v>3093</v>
      </c>
      <c r="F12" t="s" s="11">
        <v>3094</v>
      </c>
      <c r="G12" s="13"/>
      <c r="H12" s="12"/>
      <c r="I12" s="12"/>
      <c r="J12" t="s" s="11">
        <v>961</v>
      </c>
      <c r="K12" s="8"/>
      <c r="L12" s="9"/>
      <c r="M12" s="10"/>
    </row>
    <row r="13" ht="20.05" customHeight="1">
      <c r="A13" t="s" s="11">
        <v>432</v>
      </c>
      <c r="B13" s="12"/>
      <c r="C13" t="s" s="11">
        <v>3095</v>
      </c>
      <c r="D13" t="s" s="11">
        <v>3096</v>
      </c>
      <c r="E13" t="s" s="11">
        <v>3097</v>
      </c>
      <c r="F13" t="s" s="11">
        <v>3098</v>
      </c>
      <c r="G13" s="13"/>
      <c r="H13" s="12"/>
      <c r="I13" s="12"/>
      <c r="J13" t="s" s="11">
        <v>961</v>
      </c>
      <c r="K13" s="8"/>
      <c r="L13" s="9"/>
      <c r="M13" s="10"/>
    </row>
    <row r="14" ht="20.05" customHeight="1">
      <c r="A14" t="s" s="11">
        <v>432</v>
      </c>
      <c r="B14" s="12"/>
      <c r="C14" t="s" s="11">
        <v>3099</v>
      </c>
      <c r="D14" t="s" s="11">
        <v>3100</v>
      </c>
      <c r="E14" t="s" s="11">
        <v>3101</v>
      </c>
      <c r="F14" t="s" s="11">
        <v>3102</v>
      </c>
      <c r="G14" s="13"/>
      <c r="H14" s="12"/>
      <c r="I14" s="12"/>
      <c r="J14" s="11"/>
      <c r="K14" s="8"/>
      <c r="L14" s="9"/>
      <c r="M14" s="10"/>
    </row>
    <row r="15" ht="20.05" customHeight="1">
      <c r="A15" t="s" s="11">
        <v>3103</v>
      </c>
      <c r="B15" s="12"/>
      <c r="C15" t="s" s="11">
        <v>3104</v>
      </c>
      <c r="D15" t="s" s="11">
        <v>3105</v>
      </c>
      <c r="E15" t="s" s="11">
        <v>3106</v>
      </c>
      <c r="F15" t="s" s="11">
        <v>3107</v>
      </c>
      <c r="G15" s="13"/>
      <c r="H15" s="12"/>
      <c r="I15" s="12"/>
      <c r="J15" s="11"/>
      <c r="K15" s="8"/>
      <c r="L15" s="9"/>
      <c r="M15" s="10"/>
    </row>
    <row r="16" ht="20.05" customHeight="1">
      <c r="A16" t="s" s="11">
        <v>3108</v>
      </c>
      <c r="B16" s="12"/>
      <c r="C16" t="s" s="11">
        <v>3109</v>
      </c>
      <c r="D16" t="s" s="11">
        <v>3110</v>
      </c>
      <c r="E16" t="s" s="11">
        <v>3111</v>
      </c>
      <c r="F16" s="11"/>
      <c r="G16" s="13"/>
      <c r="H16" s="12"/>
      <c r="I16" s="12"/>
      <c r="J16" s="11"/>
      <c r="K16" s="8"/>
      <c r="L16" s="9"/>
      <c r="M16" s="10"/>
    </row>
    <row r="17" ht="20.05" customHeight="1">
      <c r="A17" t="s" s="11">
        <v>3112</v>
      </c>
      <c r="B17" s="12"/>
      <c r="C17" t="s" s="11">
        <v>3113</v>
      </c>
      <c r="D17" t="s" s="11">
        <v>3114</v>
      </c>
      <c r="E17" t="s" s="11">
        <v>3115</v>
      </c>
      <c r="F17" t="s" s="11">
        <v>3116</v>
      </c>
      <c r="G17" s="13"/>
      <c r="H17" s="12"/>
      <c r="I17" s="12"/>
      <c r="J17" s="11"/>
      <c r="K17" s="8"/>
      <c r="L17" s="9"/>
      <c r="M17" s="10"/>
    </row>
    <row r="18" ht="20.05" customHeight="1">
      <c r="A18" t="s" s="11">
        <v>3117</v>
      </c>
      <c r="B18" s="12"/>
      <c r="C18" t="s" s="11">
        <v>3118</v>
      </c>
      <c r="D18" t="s" s="11">
        <v>3119</v>
      </c>
      <c r="E18" t="s" s="11">
        <v>3120</v>
      </c>
      <c r="F18" t="s" s="11">
        <v>3121</v>
      </c>
      <c r="G18" s="13"/>
      <c r="H18" s="12"/>
      <c r="I18" s="12"/>
      <c r="J18" s="11"/>
      <c r="K18" s="8"/>
      <c r="L18" s="9"/>
      <c r="M18" s="10"/>
    </row>
    <row r="19" ht="20.05" customHeight="1">
      <c r="A19" t="s" s="11">
        <v>456</v>
      </c>
      <c r="B19" s="12"/>
      <c r="C19" t="s" s="11">
        <v>3122</v>
      </c>
      <c r="D19" t="s" s="11">
        <v>3123</v>
      </c>
      <c r="E19" t="s" s="11">
        <v>3120</v>
      </c>
      <c r="F19" t="s" s="11">
        <v>3124</v>
      </c>
      <c r="G19" s="13"/>
      <c r="H19" s="12"/>
      <c r="I19" s="12"/>
      <c r="J19" s="11"/>
      <c r="K19" s="8"/>
      <c r="L19" s="9"/>
      <c r="M19" s="10"/>
    </row>
    <row r="20" ht="20.05" customHeight="1">
      <c r="A20" t="s" s="11">
        <v>3125</v>
      </c>
      <c r="B20" s="12"/>
      <c r="C20" t="s" s="11">
        <v>3126</v>
      </c>
      <c r="D20" t="s" s="11">
        <v>3127</v>
      </c>
      <c r="E20" t="s" s="11">
        <v>3128</v>
      </c>
      <c r="F20" t="s" s="11">
        <v>3129</v>
      </c>
      <c r="G20" s="13"/>
      <c r="H20" s="12"/>
      <c r="I20" s="12"/>
      <c r="J20" s="11"/>
      <c r="K20" s="8"/>
      <c r="L20" s="9"/>
      <c r="M20" s="10"/>
    </row>
    <row r="21" ht="20.05" customHeight="1">
      <c r="A21" t="s" s="11">
        <v>3130</v>
      </c>
      <c r="B21" s="12"/>
      <c r="C21" t="s" s="11">
        <v>3131</v>
      </c>
      <c r="D21" t="s" s="11">
        <v>3074</v>
      </c>
      <c r="E21" t="s" s="11">
        <v>3132</v>
      </c>
      <c r="F21" t="s" s="11">
        <v>3133</v>
      </c>
      <c r="G21" s="13"/>
      <c r="H21" s="12"/>
      <c r="I21" s="12"/>
      <c r="J21" s="11"/>
      <c r="K21" s="8"/>
      <c r="L21" s="9"/>
      <c r="M21" s="10"/>
    </row>
    <row r="22" ht="20.05" customHeight="1">
      <c r="A22" t="s" s="11">
        <v>3134</v>
      </c>
      <c r="B22" s="12"/>
      <c r="C22" t="s" s="11">
        <v>3135</v>
      </c>
      <c r="D22" t="s" s="11">
        <v>3136</v>
      </c>
      <c r="E22" t="s" s="11">
        <v>3137</v>
      </c>
      <c r="F22" s="11"/>
      <c r="G22" s="13"/>
      <c r="H22" s="12"/>
      <c r="I22" s="12"/>
      <c r="J22" s="11"/>
      <c r="K22" s="8"/>
      <c r="L22" s="9"/>
      <c r="M22" s="10"/>
    </row>
    <row r="23" ht="20.05" customHeight="1">
      <c r="A23" t="s" s="11">
        <v>3138</v>
      </c>
      <c r="B23" s="12"/>
      <c r="C23" t="s" s="11">
        <v>3139</v>
      </c>
      <c r="D23" t="s" s="11">
        <v>3140</v>
      </c>
      <c r="E23" t="s" s="11">
        <v>2010</v>
      </c>
      <c r="F23" t="s" s="11">
        <v>3141</v>
      </c>
      <c r="G23" s="13"/>
      <c r="H23" s="12"/>
      <c r="I23" s="12"/>
      <c r="J23" s="11"/>
      <c r="K23" s="8"/>
      <c r="L23" s="9"/>
      <c r="M23" s="10"/>
    </row>
    <row r="24" ht="20.05" customHeight="1">
      <c r="A24" t="s" s="11">
        <v>3142</v>
      </c>
      <c r="B24" s="12"/>
      <c r="C24" t="s" s="11">
        <v>3143</v>
      </c>
      <c r="D24" t="s" s="11">
        <v>3144</v>
      </c>
      <c r="E24" t="s" s="11">
        <v>3145</v>
      </c>
      <c r="F24" s="11"/>
      <c r="G24" t="s" s="11">
        <v>3146</v>
      </c>
      <c r="H24" s="13"/>
      <c r="I24" s="12"/>
      <c r="J24" s="12"/>
      <c r="K24" s="8"/>
      <c r="L24" s="9"/>
      <c r="M24" s="10"/>
    </row>
    <row r="25" ht="20.05" customHeight="1">
      <c r="A25" t="s" s="11">
        <v>3147</v>
      </c>
      <c r="B25" s="12"/>
      <c r="C25" t="s" s="11">
        <v>3148</v>
      </c>
      <c r="D25" t="s" s="11">
        <v>3149</v>
      </c>
      <c r="E25" t="s" s="11">
        <v>3150</v>
      </c>
      <c r="F25" t="s" s="11">
        <v>3151</v>
      </c>
      <c r="G25" s="11"/>
      <c r="H25" s="12"/>
      <c r="I25" s="12"/>
      <c r="J25" s="12"/>
      <c r="K25" s="8"/>
      <c r="L25" s="9"/>
      <c r="M25" s="10"/>
    </row>
    <row r="26" ht="20.05" customHeight="1">
      <c r="A26" t="s" s="11">
        <v>3152</v>
      </c>
      <c r="B26" s="12"/>
      <c r="C26" t="s" s="11">
        <v>3058</v>
      </c>
      <c r="D26" t="s" s="11">
        <v>3153</v>
      </c>
      <c r="E26" t="s" s="11">
        <v>3154</v>
      </c>
      <c r="F26" t="s" s="11">
        <v>3155</v>
      </c>
      <c r="G26" s="11"/>
      <c r="H26" s="12"/>
      <c r="I26" s="12"/>
      <c r="J26" s="12"/>
      <c r="K26" s="8"/>
      <c r="L26" s="9"/>
      <c r="M26" s="10"/>
    </row>
    <row r="27" ht="20.05" customHeight="1">
      <c r="A27" t="s" s="11">
        <v>3156</v>
      </c>
      <c r="B27" s="12"/>
      <c r="C27" t="s" s="11">
        <v>3157</v>
      </c>
      <c r="D27" t="s" s="11">
        <v>3158</v>
      </c>
      <c r="E27" t="s" s="11">
        <v>3159</v>
      </c>
      <c r="F27" t="s" s="11">
        <v>3160</v>
      </c>
      <c r="G27" s="13"/>
      <c r="H27" s="12"/>
      <c r="I27" s="12"/>
      <c r="J27" t="s" s="11">
        <v>961</v>
      </c>
      <c r="K27" s="8"/>
      <c r="L27" s="9"/>
      <c r="M27" s="10"/>
    </row>
    <row r="28" ht="20.05" customHeight="1">
      <c r="A28" t="s" s="11">
        <v>3161</v>
      </c>
      <c r="B28" s="12"/>
      <c r="C28" t="s" s="11">
        <v>3162</v>
      </c>
      <c r="D28" t="s" s="11">
        <v>3163</v>
      </c>
      <c r="E28" t="s" s="11">
        <v>3164</v>
      </c>
      <c r="F28" t="s" s="11">
        <v>3165</v>
      </c>
      <c r="G28" s="13"/>
      <c r="H28" s="12"/>
      <c r="I28" s="12"/>
      <c r="J28" s="11"/>
      <c r="K28" s="8"/>
      <c r="L28" s="9"/>
      <c r="M28" s="10"/>
    </row>
    <row r="29" ht="20.05" customHeight="1">
      <c r="A29" t="s" s="11">
        <v>3166</v>
      </c>
      <c r="B29" s="12"/>
      <c r="C29" t="s" s="11">
        <v>3167</v>
      </c>
      <c r="D29" t="s" s="11">
        <v>3168</v>
      </c>
      <c r="E29" s="11"/>
      <c r="F29" s="11"/>
      <c r="G29" s="13"/>
      <c r="H29" s="12"/>
      <c r="I29" s="12"/>
      <c r="J29" t="s" s="11">
        <v>2135</v>
      </c>
      <c r="K29" s="8"/>
      <c r="L29" s="9"/>
      <c r="M29" s="10"/>
    </row>
    <row r="30" ht="20.05" customHeight="1">
      <c r="A30" t="s" s="11">
        <v>3169</v>
      </c>
      <c r="B30" s="12"/>
      <c r="C30" t="s" s="11">
        <v>3170</v>
      </c>
      <c r="D30" t="s" s="11">
        <v>3114</v>
      </c>
      <c r="E30" t="s" s="11">
        <v>3171</v>
      </c>
      <c r="F30" t="s" s="11">
        <v>3172</v>
      </c>
      <c r="G30" s="13"/>
      <c r="H30" s="12"/>
      <c r="I30" s="12"/>
      <c r="J30" s="11"/>
      <c r="K30" s="8"/>
      <c r="L30" s="9"/>
      <c r="M30" s="10"/>
    </row>
    <row r="31" ht="20.05" customHeight="1">
      <c r="A31" t="s" s="11">
        <v>3173</v>
      </c>
      <c r="B31" s="12"/>
      <c r="C31" t="s" s="11">
        <v>3174</v>
      </c>
      <c r="D31" t="s" s="11">
        <v>3175</v>
      </c>
      <c r="E31" t="s" s="11">
        <v>3176</v>
      </c>
      <c r="F31" t="s" s="11">
        <v>3177</v>
      </c>
      <c r="G31" s="13"/>
      <c r="H31" s="12"/>
      <c r="I31" s="12"/>
      <c r="J31" s="11"/>
      <c r="K31" s="8"/>
      <c r="L31" s="9"/>
      <c r="M31" s="10"/>
    </row>
    <row r="32" ht="20.05" customHeight="1">
      <c r="A32" t="s" s="11">
        <v>3178</v>
      </c>
      <c r="B32" s="12"/>
      <c r="C32" t="s" s="11">
        <v>3179</v>
      </c>
      <c r="D32" t="s" s="11">
        <v>3180</v>
      </c>
      <c r="E32" t="s" s="11">
        <v>3176</v>
      </c>
      <c r="F32" t="s" s="11">
        <v>3181</v>
      </c>
      <c r="G32" s="13"/>
      <c r="H32" s="12"/>
      <c r="I32" s="12"/>
      <c r="J32" s="11"/>
      <c r="K32" s="8"/>
      <c r="L32" s="9"/>
      <c r="M32" s="10"/>
    </row>
    <row r="33" ht="20.05" customHeight="1">
      <c r="A33" t="s" s="11">
        <v>3182</v>
      </c>
      <c r="B33" s="12"/>
      <c r="C33" t="s" s="11">
        <v>2064</v>
      </c>
      <c r="D33" t="s" s="11">
        <v>3183</v>
      </c>
      <c r="E33" t="s" s="11">
        <v>3184</v>
      </c>
      <c r="F33" t="s" s="11">
        <v>3185</v>
      </c>
      <c r="G33" s="13"/>
      <c r="H33" s="12"/>
      <c r="I33" s="12"/>
      <c r="J33" s="11"/>
      <c r="K33" s="8"/>
      <c r="L33" s="9"/>
      <c r="M33" s="10"/>
    </row>
    <row r="34" ht="20.05" customHeight="1">
      <c r="A34" t="s" s="11">
        <v>3186</v>
      </c>
      <c r="B34" t="s" s="11">
        <v>552</v>
      </c>
      <c r="C34" t="s" s="11">
        <v>3187</v>
      </c>
      <c r="D34" t="s" s="11">
        <v>3188</v>
      </c>
      <c r="E34" t="s" s="11">
        <v>3189</v>
      </c>
      <c r="F34" t="s" s="11">
        <v>3190</v>
      </c>
      <c r="G34" s="13"/>
      <c r="H34" s="12"/>
      <c r="I34" s="12"/>
      <c r="J34" s="11"/>
      <c r="K34" s="8"/>
      <c r="L34" s="9"/>
      <c r="M34" s="10"/>
    </row>
    <row r="35" ht="20.05" customHeight="1">
      <c r="A35" t="s" s="11">
        <v>922</v>
      </c>
      <c r="B35" t="s" s="11">
        <v>572</v>
      </c>
      <c r="C35" t="s" s="11">
        <v>3191</v>
      </c>
      <c r="D35" t="s" s="11">
        <v>3192</v>
      </c>
      <c r="E35" t="s" s="11">
        <v>3193</v>
      </c>
      <c r="F35" t="s" s="11">
        <v>3194</v>
      </c>
      <c r="G35" s="13"/>
      <c r="H35" s="12"/>
      <c r="I35" s="12"/>
      <c r="J35" s="11"/>
      <c r="K35" s="8"/>
      <c r="L35" s="9"/>
      <c r="M35" s="10"/>
    </row>
    <row r="36" ht="20.05" customHeight="1">
      <c r="A36" t="s" s="11">
        <v>3195</v>
      </c>
      <c r="B36" t="s" s="11">
        <v>552</v>
      </c>
      <c r="C36" t="s" s="11">
        <v>3196</v>
      </c>
      <c r="D36" t="s" s="11">
        <v>3197</v>
      </c>
      <c r="E36" t="s" s="11">
        <v>3198</v>
      </c>
      <c r="F36" t="s" s="11">
        <v>3199</v>
      </c>
      <c r="G36" s="13"/>
      <c r="H36" s="12"/>
      <c r="I36" s="12"/>
      <c r="J36" s="11"/>
      <c r="K36" s="8"/>
      <c r="L36" s="9"/>
      <c r="M36" s="10"/>
    </row>
    <row r="37" ht="20.05" customHeight="1">
      <c r="A37" t="s" s="11">
        <v>1996</v>
      </c>
      <c r="B37" t="s" s="11">
        <v>552</v>
      </c>
      <c r="C37" t="s" s="11">
        <v>1997</v>
      </c>
      <c r="D37" t="s" s="11">
        <v>1998</v>
      </c>
      <c r="E37" t="s" s="11">
        <v>3200</v>
      </c>
      <c r="F37" t="s" s="11">
        <v>1999</v>
      </c>
      <c r="G37" s="13"/>
      <c r="H37" s="12"/>
      <c r="I37" s="12"/>
      <c r="J37" s="11"/>
      <c r="K37" s="8"/>
      <c r="L37" s="9"/>
      <c r="M37" s="10"/>
    </row>
    <row r="38" ht="20.05" customHeight="1">
      <c r="A38" t="s" s="11">
        <v>3201</v>
      </c>
      <c r="B38" t="s" s="11">
        <v>552</v>
      </c>
      <c r="C38" t="s" s="11">
        <v>3202</v>
      </c>
      <c r="D38" t="s" s="11">
        <v>3203</v>
      </c>
      <c r="E38" t="s" s="11">
        <v>3185</v>
      </c>
      <c r="F38" t="s" s="11">
        <v>3204</v>
      </c>
      <c r="G38" s="13"/>
      <c r="H38" s="12"/>
      <c r="I38" s="12"/>
      <c r="J38" s="11"/>
      <c r="K38" s="8"/>
      <c r="L38" s="9"/>
      <c r="M38" s="10"/>
    </row>
    <row r="39" ht="20.05" customHeight="1">
      <c r="A39" t="s" s="11">
        <v>3205</v>
      </c>
      <c r="B39" t="s" s="11">
        <v>577</v>
      </c>
      <c r="C39" t="s" s="11">
        <v>3206</v>
      </c>
      <c r="D39" t="s" s="11">
        <v>3207</v>
      </c>
      <c r="E39" t="s" s="11">
        <v>3208</v>
      </c>
      <c r="F39" t="s" s="11">
        <v>3094</v>
      </c>
      <c r="G39" s="13"/>
      <c r="H39" s="12"/>
      <c r="I39" s="12"/>
      <c r="J39" t="s" s="11">
        <v>961</v>
      </c>
      <c r="K39" s="8"/>
      <c r="L39" s="9"/>
      <c r="M39" s="10"/>
    </row>
    <row r="40" ht="20.05" customHeight="1">
      <c r="A40" t="s" s="11">
        <v>3205</v>
      </c>
      <c r="B40" t="s" s="11">
        <v>567</v>
      </c>
      <c r="C40" t="s" s="11">
        <v>3209</v>
      </c>
      <c r="D40" t="s" s="11">
        <v>3210</v>
      </c>
      <c r="E40" t="s" s="11">
        <v>3208</v>
      </c>
      <c r="F40" t="s" s="11">
        <v>3211</v>
      </c>
      <c r="G40" t="s" s="11">
        <v>3212</v>
      </c>
      <c r="H40" s="12"/>
      <c r="I40" s="12"/>
      <c r="J40" s="12"/>
      <c r="K40" s="8"/>
      <c r="L40" s="9"/>
      <c r="M40" s="10"/>
    </row>
    <row r="41" ht="20.05" customHeight="1">
      <c r="A41" t="s" s="11">
        <v>2061</v>
      </c>
      <c r="B41" t="s" s="11">
        <v>552</v>
      </c>
      <c r="C41" t="s" s="11">
        <v>3213</v>
      </c>
      <c r="D41" t="s" s="11">
        <v>3214</v>
      </c>
      <c r="E41" t="s" s="11">
        <v>3137</v>
      </c>
      <c r="F41" t="s" s="11">
        <v>3215</v>
      </c>
      <c r="G41" s="11"/>
      <c r="H41" s="12"/>
      <c r="I41" s="12"/>
      <c r="J41" s="12"/>
      <c r="K41" s="8"/>
      <c r="L41" s="9"/>
      <c r="M41" s="10"/>
    </row>
    <row r="42" ht="20.05" customHeight="1">
      <c r="A42" t="s" s="11">
        <v>3216</v>
      </c>
      <c r="B42" t="s" s="11">
        <v>630</v>
      </c>
      <c r="C42" t="s" s="11">
        <v>925</v>
      </c>
      <c r="D42" t="s" s="11">
        <v>3217</v>
      </c>
      <c r="E42" t="s" s="11">
        <v>3218</v>
      </c>
      <c r="F42" t="s" s="11">
        <v>3219</v>
      </c>
      <c r="G42" s="11"/>
      <c r="H42" s="12"/>
      <c r="I42" s="12"/>
      <c r="J42" s="12"/>
      <c r="K42" s="8"/>
      <c r="L42" s="9"/>
      <c r="M42" s="10"/>
    </row>
    <row r="43" ht="20.05" customHeight="1">
      <c r="A43" t="s" s="11">
        <v>3220</v>
      </c>
      <c r="B43" t="s" s="11">
        <v>586</v>
      </c>
      <c r="C43" t="s" s="11">
        <v>3221</v>
      </c>
      <c r="D43" t="s" s="11">
        <v>3222</v>
      </c>
      <c r="E43" t="s" s="11">
        <v>3223</v>
      </c>
      <c r="F43" t="s" s="11">
        <v>3224</v>
      </c>
      <c r="G43" s="11"/>
      <c r="H43" s="12"/>
      <c r="I43" s="12"/>
      <c r="J43" s="12"/>
      <c r="K43" s="8"/>
      <c r="L43" s="9"/>
      <c r="M43" s="10"/>
    </row>
    <row r="44" ht="20.05" customHeight="1">
      <c r="A44" t="s" s="11">
        <v>1143</v>
      </c>
      <c r="B44" t="s" s="11">
        <v>558</v>
      </c>
      <c r="C44" t="s" s="11">
        <v>3225</v>
      </c>
      <c r="D44" t="s" s="11">
        <v>3226</v>
      </c>
      <c r="E44" t="s" s="11">
        <v>3227</v>
      </c>
      <c r="F44" t="s" s="11">
        <v>3228</v>
      </c>
      <c r="G44" s="11"/>
      <c r="H44" s="12"/>
      <c r="I44" s="12"/>
      <c r="J44" s="12"/>
      <c r="K44" s="8"/>
      <c r="L44" s="9"/>
      <c r="M44" s="10"/>
    </row>
    <row r="45" ht="20.05" customHeight="1">
      <c r="A45" t="s" s="11">
        <v>3229</v>
      </c>
      <c r="B45" t="s" s="11">
        <v>577</v>
      </c>
      <c r="C45" t="s" s="11">
        <v>3230</v>
      </c>
      <c r="D45" t="s" s="11">
        <v>3231</v>
      </c>
      <c r="E45" t="s" s="11">
        <v>3232</v>
      </c>
      <c r="F45" t="s" s="11">
        <v>3233</v>
      </c>
      <c r="G45" s="11"/>
      <c r="H45" s="12"/>
      <c r="I45" s="12"/>
      <c r="J45" s="12"/>
      <c r="K45" s="8"/>
      <c r="L45" s="9"/>
      <c r="M45" s="10"/>
    </row>
    <row r="46" ht="20.05" customHeight="1">
      <c r="A46" t="s" s="11">
        <v>3234</v>
      </c>
      <c r="B46" t="s" s="11">
        <v>577</v>
      </c>
      <c r="C46" t="s" s="11">
        <v>3235</v>
      </c>
      <c r="D46" t="s" s="11">
        <v>3236</v>
      </c>
      <c r="E46" t="s" s="11">
        <v>3237</v>
      </c>
      <c r="F46" t="s" s="11">
        <v>3238</v>
      </c>
      <c r="G46" t="s" s="11">
        <v>3239</v>
      </c>
      <c r="H46" s="12"/>
      <c r="I46" s="12"/>
      <c r="J46" s="12"/>
      <c r="K46" s="8"/>
      <c r="L46" s="9"/>
      <c r="M46" s="10"/>
    </row>
    <row r="47" ht="20.05" customHeight="1">
      <c r="A47" t="s" s="11">
        <v>3240</v>
      </c>
      <c r="B47" t="s" s="11">
        <v>577</v>
      </c>
      <c r="C47" t="s" s="11">
        <v>3241</v>
      </c>
      <c r="D47" t="s" s="11">
        <v>3242</v>
      </c>
      <c r="E47" t="s" s="11">
        <v>3243</v>
      </c>
      <c r="F47" t="s" s="11">
        <v>3244</v>
      </c>
      <c r="G47" s="11"/>
      <c r="H47" s="12"/>
      <c r="I47" s="12"/>
      <c r="J47" s="12"/>
      <c r="K47" s="8"/>
      <c r="L47" s="9"/>
      <c r="M47" s="10"/>
    </row>
    <row r="48" ht="20.05" customHeight="1">
      <c r="A48" t="s" s="11">
        <v>2215</v>
      </c>
      <c r="B48" t="s" s="11">
        <v>572</v>
      </c>
      <c r="C48" t="s" s="11">
        <v>3245</v>
      </c>
      <c r="D48" t="s" s="11">
        <v>3246</v>
      </c>
      <c r="E48" t="s" s="11">
        <v>3247</v>
      </c>
      <c r="F48" t="s" s="11">
        <v>3248</v>
      </c>
      <c r="G48" s="11"/>
      <c r="H48" s="12"/>
      <c r="I48" s="12"/>
      <c r="J48" s="12"/>
      <c r="K48" s="8"/>
      <c r="L48" s="9"/>
      <c r="M48" s="10"/>
    </row>
    <row r="49" ht="20.05" customHeight="1">
      <c r="A49" t="s" s="11">
        <v>2215</v>
      </c>
      <c r="B49" t="s" s="11">
        <v>558</v>
      </c>
      <c r="C49" t="s" s="11">
        <v>3249</v>
      </c>
      <c r="D49" t="s" s="11">
        <v>3250</v>
      </c>
      <c r="E49" t="s" s="11">
        <v>2004</v>
      </c>
      <c r="F49" t="s" s="11">
        <v>219</v>
      </c>
      <c r="G49" s="11"/>
      <c r="H49" s="12"/>
      <c r="I49" s="12"/>
      <c r="J49" s="12"/>
      <c r="K49" s="8"/>
      <c r="L49" s="9"/>
      <c r="M49" s="10"/>
    </row>
    <row r="50" ht="20.05" customHeight="1">
      <c r="A50" t="s" s="11">
        <v>3251</v>
      </c>
      <c r="B50" t="s" s="11">
        <v>552</v>
      </c>
      <c r="C50" t="s" s="11">
        <v>3252</v>
      </c>
      <c r="D50" t="s" s="11">
        <v>3253</v>
      </c>
      <c r="E50" t="s" s="11">
        <v>3137</v>
      </c>
      <c r="F50" t="s" s="11">
        <v>3121</v>
      </c>
      <c r="G50" s="11"/>
      <c r="H50" s="12"/>
      <c r="I50" s="12"/>
      <c r="J50" s="12"/>
      <c r="K50" s="8"/>
      <c r="L50" s="9"/>
      <c r="M50" s="10"/>
    </row>
    <row r="51" ht="20.05" customHeight="1">
      <c r="A51" t="s" s="11">
        <v>3254</v>
      </c>
      <c r="B51" t="s" s="11">
        <v>552</v>
      </c>
      <c r="C51" t="s" s="11">
        <v>2236</v>
      </c>
      <c r="D51" t="s" s="11">
        <v>2237</v>
      </c>
      <c r="E51" t="s" s="11">
        <v>3137</v>
      </c>
      <c r="F51" t="s" s="11">
        <v>3255</v>
      </c>
      <c r="G51" s="11"/>
      <c r="H51" s="12"/>
      <c r="I51" s="12"/>
      <c r="J51" s="12"/>
      <c r="K51" s="8"/>
      <c r="L51" s="9"/>
      <c r="M51" s="10"/>
    </row>
    <row r="52" ht="20.05" customHeight="1">
      <c r="A52" t="s" s="11">
        <v>3256</v>
      </c>
      <c r="B52" t="s" s="11">
        <v>577</v>
      </c>
      <c r="C52" t="s" s="11">
        <v>3257</v>
      </c>
      <c r="D52" t="s" s="11">
        <v>3258</v>
      </c>
      <c r="E52" t="s" s="11">
        <v>3137</v>
      </c>
      <c r="F52" t="s" s="11">
        <v>3255</v>
      </c>
      <c r="G52" s="11"/>
      <c r="H52" s="12"/>
      <c r="I52" s="12"/>
      <c r="J52" s="12"/>
      <c r="K52" s="8"/>
      <c r="L52" s="9"/>
      <c r="M52" s="10"/>
    </row>
    <row r="53" ht="20.05" customHeight="1">
      <c r="A53" t="s" s="11">
        <v>3259</v>
      </c>
      <c r="B53" t="s" s="11">
        <v>577</v>
      </c>
      <c r="C53" t="s" s="11">
        <v>3260</v>
      </c>
      <c r="D53" t="s" s="11">
        <v>3261</v>
      </c>
      <c r="E53" t="s" s="11">
        <v>3262</v>
      </c>
      <c r="F53" t="s" s="11">
        <v>3263</v>
      </c>
      <c r="G53" s="13"/>
      <c r="H53" s="12"/>
      <c r="I53" s="12"/>
      <c r="J53" t="s" s="11">
        <v>961</v>
      </c>
      <c r="K53" s="8"/>
      <c r="L53" s="9"/>
      <c r="M53" s="10"/>
    </row>
    <row r="54" ht="20.05" customHeight="1">
      <c r="A54" t="s" s="11">
        <v>3264</v>
      </c>
      <c r="B54" t="s" s="11">
        <v>552</v>
      </c>
      <c r="C54" t="s" s="11">
        <v>3265</v>
      </c>
      <c r="D54" t="s" s="11">
        <v>3266</v>
      </c>
      <c r="E54" t="s" s="11">
        <v>3262</v>
      </c>
      <c r="F54" t="s" s="11">
        <v>3267</v>
      </c>
      <c r="G54" s="13"/>
      <c r="H54" s="12"/>
      <c r="I54" s="12"/>
      <c r="J54" s="11"/>
      <c r="K54" s="8"/>
      <c r="L54" s="9"/>
      <c r="M54" s="10"/>
    </row>
    <row r="55" ht="20.05" customHeight="1">
      <c r="A55" t="s" s="11">
        <v>3268</v>
      </c>
      <c r="B55" t="s" s="11">
        <v>552</v>
      </c>
      <c r="C55" t="s" s="11">
        <v>3269</v>
      </c>
      <c r="D55" t="s" s="11">
        <v>3270</v>
      </c>
      <c r="E55" t="s" s="11">
        <v>3271</v>
      </c>
      <c r="F55" t="s" s="11">
        <v>3272</v>
      </c>
      <c r="G55" s="13"/>
      <c r="H55" s="12"/>
      <c r="I55" s="12"/>
      <c r="J55" t="s" s="11">
        <v>2426</v>
      </c>
      <c r="K55" s="8"/>
      <c r="L55" s="9"/>
      <c r="M55" s="10"/>
    </row>
    <row r="56" ht="20.05" customHeight="1">
      <c r="A56" t="s" s="11">
        <v>2294</v>
      </c>
      <c r="B56" t="s" s="11">
        <v>577</v>
      </c>
      <c r="C56" t="s" s="11">
        <v>3273</v>
      </c>
      <c r="D56" t="s" s="11">
        <v>3274</v>
      </c>
      <c r="E56" t="s" s="11">
        <v>3275</v>
      </c>
      <c r="F56" t="s" s="11">
        <v>3276</v>
      </c>
      <c r="G56" s="11"/>
      <c r="H56" s="12"/>
      <c r="I56" s="12"/>
      <c r="J56" s="12"/>
      <c r="K56" s="8"/>
      <c r="L56" s="9"/>
      <c r="M56" s="10"/>
    </row>
    <row r="57" ht="20.05" customHeight="1">
      <c r="A57" t="s" s="11">
        <v>3277</v>
      </c>
      <c r="B57" t="s" s="11">
        <v>577</v>
      </c>
      <c r="C57" t="s" s="11">
        <v>3278</v>
      </c>
      <c r="D57" t="s" s="11">
        <v>3279</v>
      </c>
      <c r="E57" t="s" s="11">
        <v>3280</v>
      </c>
      <c r="F57" t="s" s="11">
        <v>3281</v>
      </c>
      <c r="G57" s="11"/>
      <c r="H57" s="12"/>
      <c r="I57" s="12"/>
      <c r="J57" s="12"/>
      <c r="K57" s="8"/>
      <c r="L57" s="9"/>
      <c r="M57" s="10"/>
    </row>
    <row r="58" ht="20.05" customHeight="1">
      <c r="A58" t="s" s="11">
        <v>2351</v>
      </c>
      <c r="B58" t="s" s="11">
        <v>577</v>
      </c>
      <c r="C58" t="s" s="11">
        <v>3282</v>
      </c>
      <c r="D58" t="s" s="11">
        <v>3283</v>
      </c>
      <c r="E58" t="s" s="11">
        <v>3284</v>
      </c>
      <c r="F58" t="s" s="11">
        <v>3285</v>
      </c>
      <c r="G58" s="11"/>
      <c r="H58" s="11"/>
      <c r="I58" s="12"/>
      <c r="J58" s="12"/>
      <c r="K58" s="8"/>
      <c r="L58" s="9"/>
      <c r="M58" s="10"/>
    </row>
    <row r="59" ht="20.05" customHeight="1">
      <c r="A59" t="s" s="11">
        <v>3286</v>
      </c>
      <c r="B59" t="s" s="11">
        <v>577</v>
      </c>
      <c r="C59" t="s" s="11">
        <v>3287</v>
      </c>
      <c r="D59" t="s" s="11">
        <v>3288</v>
      </c>
      <c r="E59" t="s" s="11">
        <v>3289</v>
      </c>
      <c r="F59" t="s" s="11">
        <v>3290</v>
      </c>
      <c r="G59" s="13"/>
      <c r="H59" s="11"/>
      <c r="I59" s="12"/>
      <c r="J59" s="12"/>
      <c r="K59" s="8"/>
      <c r="L59" s="9"/>
      <c r="M59" s="10"/>
    </row>
    <row r="60" ht="20.05" customHeight="1">
      <c r="A60" t="s" s="11">
        <v>3291</v>
      </c>
      <c r="B60" t="s" s="11">
        <v>577</v>
      </c>
      <c r="C60" t="s" s="11">
        <v>3292</v>
      </c>
      <c r="D60" t="s" s="11">
        <v>3293</v>
      </c>
      <c r="E60" t="s" s="11">
        <v>3294</v>
      </c>
      <c r="F60" t="s" s="11">
        <v>3295</v>
      </c>
      <c r="G60" s="13"/>
      <c r="H60" s="11"/>
      <c r="I60" s="12"/>
      <c r="J60" t="s" s="11">
        <v>1733</v>
      </c>
      <c r="K60" s="8"/>
      <c r="L60" s="9"/>
      <c r="M60" s="10"/>
    </row>
    <row r="61" ht="20.05" customHeight="1">
      <c r="A61" t="s" s="11">
        <v>3296</v>
      </c>
      <c r="B61" t="s" s="11">
        <v>577</v>
      </c>
      <c r="C61" t="s" s="11">
        <v>3297</v>
      </c>
      <c r="D61" t="s" s="11">
        <v>3298</v>
      </c>
      <c r="E61" t="s" s="11">
        <v>3299</v>
      </c>
      <c r="F61" t="s" s="11">
        <v>3194</v>
      </c>
      <c r="G61" s="13"/>
      <c r="H61" s="11"/>
      <c r="I61" s="12"/>
      <c r="J61" s="11"/>
      <c r="K61" s="8"/>
      <c r="L61" s="9"/>
      <c r="M61" s="10"/>
    </row>
    <row r="62" ht="20.05" customHeight="1">
      <c r="A62" t="s" s="11">
        <v>687</v>
      </c>
      <c r="B62" t="s" s="11">
        <v>577</v>
      </c>
      <c r="C62" t="s" s="11">
        <v>3300</v>
      </c>
      <c r="D62" t="s" s="11">
        <v>3301</v>
      </c>
      <c r="E62" t="s" s="11">
        <v>3302</v>
      </c>
      <c r="F62" t="s" s="11">
        <v>3303</v>
      </c>
      <c r="G62" s="13"/>
      <c r="H62" s="11"/>
      <c r="I62" s="12"/>
      <c r="J62" s="11"/>
      <c r="K62" s="8"/>
      <c r="L62" s="9"/>
      <c r="M62" s="10"/>
    </row>
    <row r="63" ht="20.05" customHeight="1">
      <c r="A63" t="s" s="11">
        <v>687</v>
      </c>
      <c r="B63" t="s" s="11">
        <v>577</v>
      </c>
      <c r="C63" t="s" s="11">
        <v>3304</v>
      </c>
      <c r="D63" t="s" s="11">
        <v>3305</v>
      </c>
      <c r="E63" t="s" s="11">
        <v>3306</v>
      </c>
      <c r="F63" t="s" s="11">
        <v>3307</v>
      </c>
      <c r="G63" s="13"/>
      <c r="H63" s="11"/>
      <c r="I63" s="12"/>
      <c r="J63" t="s" s="11">
        <v>2426</v>
      </c>
      <c r="K63" s="8"/>
      <c r="L63" s="9"/>
      <c r="M63" s="10"/>
    </row>
    <row r="64" ht="20.05" customHeight="1">
      <c r="A64" t="s" s="11">
        <v>3308</v>
      </c>
      <c r="B64" t="s" s="11">
        <v>577</v>
      </c>
      <c r="C64" t="s" s="11">
        <v>3309</v>
      </c>
      <c r="D64" t="s" s="11">
        <v>3310</v>
      </c>
      <c r="E64" t="s" s="11">
        <v>3311</v>
      </c>
      <c r="F64" t="s" s="11">
        <v>3312</v>
      </c>
      <c r="G64" s="11"/>
      <c r="H64" s="11"/>
      <c r="I64" s="12"/>
      <c r="J64" s="12"/>
      <c r="K64" s="8"/>
      <c r="L64" s="9"/>
      <c r="M64" s="10"/>
    </row>
    <row r="65" ht="20.05" customHeight="1">
      <c r="A65" t="s" s="11">
        <v>1378</v>
      </c>
      <c r="B65" t="s" s="11">
        <v>577</v>
      </c>
      <c r="C65" t="s" s="11">
        <v>3313</v>
      </c>
      <c r="D65" t="s" s="11">
        <v>3314</v>
      </c>
      <c r="E65" t="s" s="11">
        <v>3315</v>
      </c>
      <c r="F65" t="s" s="11">
        <v>3316</v>
      </c>
      <c r="G65" s="11"/>
      <c r="H65" s="11"/>
      <c r="I65" s="12"/>
      <c r="J65" s="12"/>
      <c r="K65" s="8"/>
      <c r="L65" s="9"/>
      <c r="M65" s="10"/>
    </row>
    <row r="66" ht="20.05" customHeight="1">
      <c r="A66" t="s" s="11">
        <v>3317</v>
      </c>
      <c r="B66" t="s" s="11">
        <v>558</v>
      </c>
      <c r="C66" t="s" s="11">
        <v>3318</v>
      </c>
      <c r="D66" t="s" s="11">
        <v>3319</v>
      </c>
      <c r="E66" t="s" s="11">
        <v>3320</v>
      </c>
      <c r="F66" t="s" s="11">
        <v>3321</v>
      </c>
      <c r="G66" t="s" s="11">
        <v>3322</v>
      </c>
      <c r="H66" s="11"/>
      <c r="I66" s="12"/>
      <c r="J66" s="12"/>
      <c r="K66" s="8"/>
      <c r="L66" s="9"/>
      <c r="M66" s="10"/>
    </row>
    <row r="67" ht="20.05" customHeight="1">
      <c r="A67" t="s" s="11">
        <v>3323</v>
      </c>
      <c r="B67" t="s" s="11">
        <v>572</v>
      </c>
      <c r="C67" t="s" s="11">
        <v>3324</v>
      </c>
      <c r="D67" t="s" s="11">
        <v>3325</v>
      </c>
      <c r="E67" t="s" s="11">
        <v>3326</v>
      </c>
      <c r="F67" t="s" s="11">
        <v>3327</v>
      </c>
      <c r="G67" s="11"/>
      <c r="H67" s="11"/>
      <c r="I67" s="12"/>
      <c r="J67" s="12"/>
      <c r="K67" s="8"/>
      <c r="L67" s="9"/>
      <c r="M67" s="10"/>
    </row>
    <row r="68" ht="20.05" customHeight="1">
      <c r="A68" t="s" s="11">
        <v>2500</v>
      </c>
      <c r="B68" t="s" s="11">
        <v>572</v>
      </c>
      <c r="C68" t="s" s="11">
        <v>3328</v>
      </c>
      <c r="D68" t="s" s="11">
        <v>3329</v>
      </c>
      <c r="E68" t="s" s="11">
        <v>3330</v>
      </c>
      <c r="F68" t="s" s="11">
        <v>3303</v>
      </c>
      <c r="G68" s="11"/>
      <c r="H68" s="11"/>
      <c r="I68" s="12"/>
      <c r="J68" s="12"/>
      <c r="K68" s="8"/>
      <c r="L68" s="9"/>
      <c r="M68" s="10"/>
    </row>
    <row r="69" ht="20.05" customHeight="1">
      <c r="A69" t="s" s="11">
        <v>3331</v>
      </c>
      <c r="B69" t="s" s="11">
        <v>572</v>
      </c>
      <c r="C69" t="s" s="11">
        <v>3332</v>
      </c>
      <c r="D69" t="s" s="11">
        <v>3333</v>
      </c>
      <c r="E69" t="s" s="11">
        <v>3334</v>
      </c>
      <c r="F69" t="s" s="11">
        <v>3335</v>
      </c>
      <c r="G69" s="11"/>
      <c r="H69" s="11"/>
      <c r="I69" s="12"/>
      <c r="J69" s="12"/>
      <c r="K69" s="8"/>
      <c r="L69" s="9"/>
      <c r="M69" s="10"/>
    </row>
    <row r="70" ht="20.05" customHeight="1">
      <c r="A70" t="s" s="11">
        <v>3336</v>
      </c>
      <c r="B70" t="s" s="11">
        <v>577</v>
      </c>
      <c r="C70" t="s" s="11">
        <v>3225</v>
      </c>
      <c r="D70" t="s" s="11">
        <v>3337</v>
      </c>
      <c r="E70" t="s" s="11">
        <v>3338</v>
      </c>
      <c r="F70" t="s" s="11">
        <v>3137</v>
      </c>
      <c r="G70" s="13"/>
      <c r="H70" s="11"/>
      <c r="I70" s="12"/>
      <c r="J70" t="s" s="11">
        <v>961</v>
      </c>
      <c r="K70" s="8"/>
      <c r="L70" s="9"/>
      <c r="M70" s="10"/>
    </row>
    <row r="71" ht="20.05" customHeight="1">
      <c r="A71" t="s" s="11">
        <v>3339</v>
      </c>
      <c r="B71" t="s" s="11">
        <v>577</v>
      </c>
      <c r="C71" t="s" s="11">
        <v>3340</v>
      </c>
      <c r="D71" t="s" s="11">
        <v>3341</v>
      </c>
      <c r="E71" t="s" s="11">
        <v>3137</v>
      </c>
      <c r="F71" t="s" s="11">
        <v>3342</v>
      </c>
      <c r="G71" t="s" s="11">
        <v>3343</v>
      </c>
      <c r="H71" s="13"/>
      <c r="I71" s="12"/>
      <c r="J71" t="s" s="11">
        <v>3344</v>
      </c>
      <c r="K71" s="8"/>
      <c r="L71" s="9"/>
      <c r="M71" s="10"/>
    </row>
    <row r="72" ht="20.05" customHeight="1">
      <c r="A72" t="s" s="11">
        <v>3345</v>
      </c>
      <c r="B72" t="s" s="11">
        <v>572</v>
      </c>
      <c r="C72" t="s" s="11">
        <v>3235</v>
      </c>
      <c r="D72" t="s" s="11">
        <v>3346</v>
      </c>
      <c r="E72" t="s" s="11">
        <v>3347</v>
      </c>
      <c r="F72" t="s" s="11">
        <v>3348</v>
      </c>
      <c r="G72" t="s" s="11">
        <v>3137</v>
      </c>
      <c r="H72" s="11"/>
      <c r="I72" s="12"/>
      <c r="J72" s="12"/>
      <c r="K72" s="8"/>
      <c r="L72" s="9"/>
      <c r="M72" s="10"/>
    </row>
    <row r="73" ht="20.05" customHeight="1">
      <c r="A73" t="s" s="11">
        <v>3349</v>
      </c>
      <c r="B73" t="s" s="11">
        <v>572</v>
      </c>
      <c r="C73" t="s" s="11">
        <v>3350</v>
      </c>
      <c r="D73" t="s" s="11">
        <v>3351</v>
      </c>
      <c r="E73" t="s" s="11">
        <v>3137</v>
      </c>
      <c r="F73" t="s" s="11">
        <v>3342</v>
      </c>
      <c r="G73" s="11"/>
      <c r="H73" s="11"/>
      <c r="I73" s="12"/>
      <c r="J73" s="12"/>
      <c r="K73" s="8"/>
      <c r="L73" s="9"/>
      <c r="M73" s="10"/>
    </row>
    <row r="74" ht="20.05" customHeight="1">
      <c r="A74" t="s" s="11">
        <v>3352</v>
      </c>
      <c r="B74" t="s" s="11">
        <v>572</v>
      </c>
      <c r="C74" t="s" s="11">
        <v>3353</v>
      </c>
      <c r="D74" t="s" s="11">
        <v>3354</v>
      </c>
      <c r="E74" t="s" s="11">
        <v>3355</v>
      </c>
      <c r="F74" t="s" s="11">
        <v>3356</v>
      </c>
      <c r="G74" s="11"/>
      <c r="H74" s="11"/>
      <c r="I74" s="12"/>
      <c r="J74" s="12"/>
      <c r="K74" s="8"/>
      <c r="L74" s="9"/>
      <c r="M74" s="10"/>
    </row>
    <row r="75" ht="20.05" customHeight="1">
      <c r="A75" t="s" s="11">
        <v>2681</v>
      </c>
      <c r="B75" t="s" s="11">
        <v>558</v>
      </c>
      <c r="C75" t="s" s="11">
        <v>3357</v>
      </c>
      <c r="D75" t="s" s="11">
        <v>3358</v>
      </c>
      <c r="E75" t="s" s="11">
        <v>3359</v>
      </c>
      <c r="F75" t="s" s="11">
        <v>3360</v>
      </c>
      <c r="G75" s="11"/>
      <c r="H75" s="11"/>
      <c r="I75" s="12"/>
      <c r="J75" s="12"/>
      <c r="K75" s="8"/>
      <c r="L75" s="9"/>
      <c r="M75" s="10"/>
    </row>
    <row r="76" ht="20.05" customHeight="1">
      <c r="A76" t="s" s="11">
        <v>3361</v>
      </c>
      <c r="B76" t="s" s="11">
        <v>577</v>
      </c>
      <c r="C76" t="s" s="11">
        <v>3362</v>
      </c>
      <c r="D76" t="s" s="11">
        <v>3363</v>
      </c>
      <c r="E76" t="s" s="11">
        <v>3299</v>
      </c>
      <c r="F76" t="s" s="11">
        <v>3364</v>
      </c>
      <c r="G76" s="11"/>
      <c r="H76" s="11"/>
      <c r="I76" s="12"/>
      <c r="J76" s="12"/>
      <c r="K76" s="8"/>
      <c r="L76" s="9"/>
      <c r="M76" s="10"/>
    </row>
    <row r="77" ht="20.05" customHeight="1">
      <c r="A77" t="s" s="11">
        <v>3365</v>
      </c>
      <c r="B77" t="s" s="11">
        <v>567</v>
      </c>
      <c r="C77" t="s" s="11">
        <v>3366</v>
      </c>
      <c r="D77" t="s" s="11">
        <v>3355</v>
      </c>
      <c r="E77" t="s" s="11">
        <v>3367</v>
      </c>
      <c r="F77" t="s" s="11">
        <v>3368</v>
      </c>
      <c r="G77" s="13"/>
      <c r="H77" s="11"/>
      <c r="I77" s="12"/>
      <c r="J77" t="s" s="11">
        <v>961</v>
      </c>
      <c r="K77" s="8"/>
      <c r="L77" s="9"/>
      <c r="M77" s="10"/>
    </row>
    <row r="78" ht="20.05" customHeight="1">
      <c r="A78" t="s" s="11">
        <v>3365</v>
      </c>
      <c r="B78" t="s" s="11">
        <v>572</v>
      </c>
      <c r="C78" t="s" s="11">
        <v>3369</v>
      </c>
      <c r="D78" t="s" s="11">
        <v>3370</v>
      </c>
      <c r="E78" t="s" s="11">
        <v>3364</v>
      </c>
      <c r="F78" t="s" s="11">
        <v>3371</v>
      </c>
      <c r="G78" s="13"/>
      <c r="H78" s="11"/>
      <c r="I78" s="12"/>
      <c r="J78" s="11"/>
      <c r="K78" s="8"/>
      <c r="L78" s="9"/>
      <c r="M78" s="10"/>
    </row>
    <row r="79" ht="20.05" customHeight="1">
      <c r="A79" t="s" s="11">
        <v>3372</v>
      </c>
      <c r="B79" t="s" s="11">
        <v>577</v>
      </c>
      <c r="C79" t="s" s="11">
        <v>3373</v>
      </c>
      <c r="D79" t="s" s="11">
        <v>3374</v>
      </c>
      <c r="E79" t="s" s="11">
        <v>3375</v>
      </c>
      <c r="F79" t="s" s="11">
        <v>3376</v>
      </c>
      <c r="G79" s="13"/>
      <c r="H79" s="11"/>
      <c r="I79" s="12"/>
      <c r="J79" s="11"/>
      <c r="K79" s="8"/>
      <c r="L79" s="9"/>
      <c r="M79" s="10"/>
    </row>
    <row r="80" ht="20.05" customHeight="1">
      <c r="A80" t="s" s="11">
        <v>3377</v>
      </c>
      <c r="B80" t="s" s="11">
        <v>630</v>
      </c>
      <c r="C80" t="s" s="11">
        <v>3378</v>
      </c>
      <c r="D80" t="s" s="11">
        <v>3379</v>
      </c>
      <c r="E80" t="s" s="11">
        <v>3380</v>
      </c>
      <c r="F80" t="s" s="11">
        <v>3381</v>
      </c>
      <c r="G80" s="13"/>
      <c r="H80" s="11"/>
      <c r="I80" s="12"/>
      <c r="J80" s="11"/>
      <c r="K80" s="8"/>
      <c r="L80" s="9"/>
      <c r="M80" s="10"/>
    </row>
    <row r="81" ht="20.05" customHeight="1">
      <c r="A81" t="s" s="11">
        <v>3382</v>
      </c>
      <c r="B81" t="s" s="11">
        <v>586</v>
      </c>
      <c r="C81" t="s" s="11">
        <v>3383</v>
      </c>
      <c r="D81" t="s" s="11">
        <v>3384</v>
      </c>
      <c r="E81" t="s" s="11">
        <v>3385</v>
      </c>
      <c r="F81" t="s" s="11">
        <v>3386</v>
      </c>
      <c r="G81" s="13"/>
      <c r="H81" s="11"/>
      <c r="I81" s="12"/>
      <c r="J81" t="s" s="11">
        <v>3387</v>
      </c>
      <c r="K81" s="8"/>
      <c r="L81" s="9"/>
      <c r="M81" s="10"/>
    </row>
    <row r="82" ht="20.05" customHeight="1">
      <c r="A82" t="s" s="11">
        <v>3388</v>
      </c>
      <c r="B82" t="s" s="11">
        <v>577</v>
      </c>
      <c r="C82" t="s" s="11">
        <v>3389</v>
      </c>
      <c r="D82" t="s" s="11">
        <v>3390</v>
      </c>
      <c r="E82" t="s" s="11">
        <v>3391</v>
      </c>
      <c r="F82" t="s" s="11">
        <v>3392</v>
      </c>
      <c r="G82" s="13"/>
      <c r="H82" s="11"/>
      <c r="I82" s="12"/>
      <c r="J82" s="11"/>
      <c r="K82" s="8"/>
      <c r="L82" s="9"/>
      <c r="M82" s="10"/>
    </row>
    <row r="83" ht="20.05" customHeight="1">
      <c r="A83" t="s" s="11">
        <v>1602</v>
      </c>
      <c r="B83" t="s" s="11">
        <v>552</v>
      </c>
      <c r="C83" t="s" s="11">
        <v>3393</v>
      </c>
      <c r="D83" t="s" s="11">
        <v>3394</v>
      </c>
      <c r="E83" t="s" s="11">
        <v>3395</v>
      </c>
      <c r="F83" t="s" s="11">
        <v>3396</v>
      </c>
      <c r="G83" s="13"/>
      <c r="H83" s="11"/>
      <c r="I83" s="12"/>
      <c r="J83" t="s" s="11">
        <v>2892</v>
      </c>
      <c r="K83" s="8"/>
      <c r="L83" s="9"/>
      <c r="M83" s="10"/>
    </row>
    <row r="84" ht="20.05" customHeight="1">
      <c r="A84" t="s" s="11">
        <v>3397</v>
      </c>
      <c r="B84" t="s" s="11">
        <v>630</v>
      </c>
      <c r="C84" t="s" s="11">
        <v>3398</v>
      </c>
      <c r="D84" t="s" s="11">
        <v>3399</v>
      </c>
      <c r="E84" t="s" s="11">
        <v>3400</v>
      </c>
      <c r="F84" t="s" s="11">
        <v>3401</v>
      </c>
      <c r="G84" s="11"/>
      <c r="H84" s="11"/>
      <c r="I84" s="12"/>
      <c r="J84" s="11"/>
      <c r="K84" s="8"/>
      <c r="L84" s="9"/>
      <c r="M84" s="10"/>
    </row>
    <row r="85" ht="20.05" customHeight="1">
      <c r="A85" t="s" s="11">
        <v>3402</v>
      </c>
      <c r="B85" t="s" s="11">
        <v>586</v>
      </c>
      <c r="C85" t="s" s="11">
        <v>3403</v>
      </c>
      <c r="D85" t="s" s="11">
        <v>3404</v>
      </c>
      <c r="E85" t="s" s="11">
        <v>3405</v>
      </c>
      <c r="F85" t="s" s="11">
        <v>3406</v>
      </c>
      <c r="G85" s="11"/>
      <c r="H85" s="11"/>
      <c r="I85" s="12"/>
      <c r="J85" s="11"/>
      <c r="K85" s="8"/>
      <c r="L85" s="9"/>
      <c r="M85" s="10"/>
    </row>
    <row r="86" ht="20.05" customHeight="1">
      <c r="A86" t="s" s="11">
        <v>3402</v>
      </c>
      <c r="B86" t="s" s="11">
        <v>558</v>
      </c>
      <c r="C86" t="s" s="11">
        <v>3407</v>
      </c>
      <c r="D86" t="s" s="11">
        <v>3408</v>
      </c>
      <c r="E86" t="s" s="11">
        <v>3299</v>
      </c>
      <c r="F86" t="s" s="11">
        <v>3409</v>
      </c>
      <c r="G86" s="11"/>
      <c r="H86" s="11"/>
      <c r="I86" s="12"/>
      <c r="J86" s="11"/>
      <c r="K86" s="8"/>
      <c r="L86" s="9"/>
      <c r="M86" s="10"/>
    </row>
    <row r="87" ht="20.05" customHeight="1">
      <c r="A87" t="s" s="11">
        <v>3410</v>
      </c>
      <c r="B87" t="s" s="11">
        <v>552</v>
      </c>
      <c r="C87" t="s" s="11">
        <v>3411</v>
      </c>
      <c r="D87" t="s" s="11">
        <v>3412</v>
      </c>
      <c r="E87" t="s" s="11">
        <v>3413</v>
      </c>
      <c r="F87" t="s" s="11">
        <v>3414</v>
      </c>
      <c r="G87" s="13"/>
      <c r="H87" s="11"/>
      <c r="I87" s="12"/>
      <c r="J87" t="s" s="11">
        <v>3415</v>
      </c>
      <c r="K87" s="8"/>
      <c r="L87" s="9"/>
      <c r="M87" s="10"/>
    </row>
    <row r="88" ht="20.05" customHeight="1">
      <c r="A88" t="s" s="11">
        <v>3416</v>
      </c>
      <c r="B88" t="s" s="11">
        <v>1185</v>
      </c>
      <c r="C88" t="s" s="11">
        <v>3417</v>
      </c>
      <c r="D88" t="s" s="11">
        <v>3418</v>
      </c>
      <c r="E88" t="s" s="11">
        <v>3419</v>
      </c>
      <c r="F88" t="s" s="11">
        <v>3420</v>
      </c>
      <c r="G88" s="13"/>
      <c r="H88" s="11"/>
      <c r="I88" s="12"/>
      <c r="J88" t="s" s="11">
        <v>3421</v>
      </c>
      <c r="K88" s="8"/>
      <c r="L88" s="9"/>
      <c r="M88" s="10"/>
    </row>
    <row r="89" ht="20.05" customHeight="1">
      <c r="A89" t="s" s="11">
        <v>3422</v>
      </c>
      <c r="B89" t="s" s="11">
        <v>552</v>
      </c>
      <c r="C89" t="s" s="11">
        <v>3423</v>
      </c>
      <c r="D89" t="s" s="11">
        <v>3424</v>
      </c>
      <c r="E89" t="s" s="11">
        <v>3425</v>
      </c>
      <c r="F89" t="s" s="11">
        <v>3426</v>
      </c>
      <c r="G89" s="11"/>
      <c r="H89" s="11"/>
      <c r="I89" s="12"/>
      <c r="J89" s="11"/>
      <c r="K89" s="8"/>
      <c r="L89" s="9"/>
      <c r="M89" s="10"/>
    </row>
    <row r="90" ht="20.05" customHeight="1">
      <c r="A90" t="s" s="11">
        <v>1669</v>
      </c>
      <c r="B90" t="s" s="11">
        <v>577</v>
      </c>
      <c r="C90" t="s" s="11">
        <v>3427</v>
      </c>
      <c r="D90" t="s" s="11">
        <v>3428</v>
      </c>
      <c r="E90" t="s" s="11">
        <v>3429</v>
      </c>
      <c r="F90" t="s" s="11">
        <v>3430</v>
      </c>
      <c r="G90" s="11"/>
      <c r="H90" s="11"/>
      <c r="I90" s="12"/>
      <c r="J90" s="11"/>
      <c r="K90" s="8"/>
      <c r="L90" s="9"/>
      <c r="M90" s="10"/>
    </row>
    <row r="91" ht="20.05" customHeight="1">
      <c r="A91" t="s" s="11">
        <v>3431</v>
      </c>
      <c r="B91" t="s" s="11">
        <v>577</v>
      </c>
      <c r="C91" t="s" s="11">
        <v>3432</v>
      </c>
      <c r="D91" t="s" s="11">
        <v>3433</v>
      </c>
      <c r="E91" t="s" s="11">
        <v>3285</v>
      </c>
      <c r="F91" t="s" s="11">
        <v>3137</v>
      </c>
      <c r="G91" s="11"/>
      <c r="H91" s="11"/>
      <c r="I91" s="12"/>
      <c r="J91" s="11"/>
      <c r="K91" s="8"/>
      <c r="L91" s="9"/>
      <c r="M91" s="10"/>
    </row>
    <row r="92" ht="20.05" customHeight="1">
      <c r="A92" t="s" s="11">
        <v>1694</v>
      </c>
      <c r="B92" t="s" s="11">
        <v>567</v>
      </c>
      <c r="C92" t="s" s="11">
        <v>3434</v>
      </c>
      <c r="D92" t="s" s="11">
        <v>3435</v>
      </c>
      <c r="E92" t="s" s="11">
        <v>3429</v>
      </c>
      <c r="F92" t="s" s="11">
        <v>3436</v>
      </c>
      <c r="G92" s="11"/>
      <c r="H92" s="11"/>
      <c r="I92" s="12"/>
      <c r="J92" s="11"/>
      <c r="K92" s="8"/>
      <c r="L92" s="9"/>
      <c r="M92" s="10"/>
    </row>
    <row r="93" ht="20.05" customHeight="1">
      <c r="A93" t="s" s="11">
        <v>3437</v>
      </c>
      <c r="B93" t="s" s="11">
        <v>586</v>
      </c>
      <c r="C93" t="s" s="11">
        <v>3438</v>
      </c>
      <c r="D93" t="s" s="11">
        <v>3439</v>
      </c>
      <c r="E93" t="s" s="11">
        <v>3440</v>
      </c>
      <c r="F93" t="s" s="11">
        <v>3137</v>
      </c>
      <c r="G93" s="11"/>
      <c r="H93" s="11"/>
      <c r="I93" s="12"/>
      <c r="J93" s="11"/>
      <c r="K93" s="8"/>
      <c r="L93" s="9"/>
      <c r="M93" s="10"/>
    </row>
    <row r="94" ht="20.05" customHeight="1">
      <c r="A94" t="s" s="11">
        <v>3441</v>
      </c>
      <c r="B94" t="s" s="11">
        <v>577</v>
      </c>
      <c r="C94" t="s" s="11">
        <v>3442</v>
      </c>
      <c r="D94" t="s" s="11">
        <v>3443</v>
      </c>
      <c r="E94" t="s" s="11">
        <v>3444</v>
      </c>
      <c r="F94" t="s" s="11">
        <v>3391</v>
      </c>
      <c r="G94" s="11"/>
      <c r="H94" s="11"/>
      <c r="I94" s="12"/>
      <c r="J94" s="11"/>
      <c r="K94" s="8"/>
      <c r="L94" s="9"/>
      <c r="M94" s="10"/>
    </row>
    <row r="95" ht="20.05" customHeight="1">
      <c r="A95" t="s" s="11">
        <v>3445</v>
      </c>
      <c r="B95" t="s" s="11">
        <v>577</v>
      </c>
      <c r="C95" t="s" s="11">
        <v>3446</v>
      </c>
      <c r="D95" t="s" s="11">
        <v>3447</v>
      </c>
      <c r="E95" t="s" s="11">
        <v>3448</v>
      </c>
      <c r="F95" t="s" s="11">
        <v>3449</v>
      </c>
      <c r="G95" s="11"/>
      <c r="H95" s="11"/>
      <c r="I95" s="12"/>
      <c r="J95" s="12"/>
      <c r="K95" s="8"/>
      <c r="L95" s="9"/>
      <c r="M95" s="10"/>
    </row>
    <row r="96" ht="20.05" customHeight="1">
      <c r="A96" t="s" s="11">
        <v>1763</v>
      </c>
      <c r="B96" t="s" s="11">
        <v>572</v>
      </c>
      <c r="C96" t="s" s="11">
        <v>3450</v>
      </c>
      <c r="D96" t="s" s="11">
        <v>3451</v>
      </c>
      <c r="E96" t="s" s="11">
        <v>3452</v>
      </c>
      <c r="F96" t="s" s="11">
        <v>3137</v>
      </c>
      <c r="G96" s="11"/>
      <c r="H96" s="11"/>
      <c r="I96" s="12"/>
      <c r="J96" s="12"/>
      <c r="K96" s="8"/>
      <c r="L96" s="9"/>
      <c r="M96" s="10"/>
    </row>
    <row r="97" ht="20.05" customHeight="1">
      <c r="A97" t="s" s="11">
        <v>3453</v>
      </c>
      <c r="B97" t="s" s="11">
        <v>577</v>
      </c>
      <c r="C97" t="s" s="11">
        <v>3454</v>
      </c>
      <c r="D97" t="s" s="11">
        <v>3455</v>
      </c>
      <c r="E97" t="s" s="11">
        <v>3456</v>
      </c>
      <c r="F97" t="s" s="11">
        <v>3137</v>
      </c>
      <c r="G97" s="11"/>
      <c r="H97" s="11"/>
      <c r="I97" s="12"/>
      <c r="J97" s="11"/>
      <c r="K97" s="8"/>
      <c r="L97" s="9"/>
      <c r="M97" s="10"/>
    </row>
    <row r="98" ht="20.05" customHeight="1">
      <c r="A98" t="s" s="11">
        <v>2885</v>
      </c>
      <c r="B98" t="s" s="11">
        <v>577</v>
      </c>
      <c r="C98" t="s" s="11">
        <v>3457</v>
      </c>
      <c r="D98" t="s" s="11">
        <v>3458</v>
      </c>
      <c r="E98" t="s" s="11">
        <v>3459</v>
      </c>
      <c r="F98" t="s" s="11">
        <v>3460</v>
      </c>
      <c r="G98" s="11"/>
      <c r="H98" s="11"/>
      <c r="I98" s="12"/>
      <c r="J98" s="11"/>
      <c r="K98" s="8"/>
      <c r="L98" s="9"/>
      <c r="M98" s="10"/>
    </row>
    <row r="99" ht="20.05" customHeight="1">
      <c r="A99" t="s" s="11">
        <v>3461</v>
      </c>
      <c r="B99" t="s" s="11">
        <v>552</v>
      </c>
      <c r="C99" t="s" s="11">
        <v>2929</v>
      </c>
      <c r="D99" t="s" s="11">
        <v>2930</v>
      </c>
      <c r="E99" t="s" s="11">
        <v>3462</v>
      </c>
      <c r="F99" t="s" s="11">
        <v>3463</v>
      </c>
      <c r="G99" s="11"/>
      <c r="H99" s="11"/>
      <c r="I99" s="12"/>
      <c r="J99" s="11"/>
      <c r="K99" s="8"/>
      <c r="L99" s="9"/>
      <c r="M99" s="10"/>
    </row>
    <row r="100" ht="20.05" customHeight="1">
      <c r="A100" t="s" s="11">
        <v>2937</v>
      </c>
      <c r="B100" t="s" s="11">
        <v>577</v>
      </c>
      <c r="C100" t="s" s="11">
        <v>3464</v>
      </c>
      <c r="D100" t="s" s="11">
        <v>3465</v>
      </c>
      <c r="E100" t="s" s="11">
        <v>3466</v>
      </c>
      <c r="F100" t="s" s="11">
        <v>3467</v>
      </c>
      <c r="G100" s="11"/>
      <c r="H100" s="11"/>
      <c r="I100" s="12"/>
      <c r="J100" s="11"/>
      <c r="K100" s="8"/>
      <c r="L100" s="9"/>
      <c r="M100" s="10"/>
    </row>
    <row r="101" ht="20.05" customHeight="1">
      <c r="A101" t="s" s="11">
        <v>2955</v>
      </c>
      <c r="B101" t="s" s="11">
        <v>630</v>
      </c>
      <c r="C101" t="s" s="11">
        <v>3468</v>
      </c>
      <c r="D101" t="s" s="11">
        <v>3469</v>
      </c>
      <c r="E101" t="s" s="11">
        <v>3470</v>
      </c>
      <c r="F101" t="s" s="11">
        <v>3471</v>
      </c>
      <c r="G101" s="11"/>
      <c r="H101" s="13"/>
      <c r="I101" s="12"/>
      <c r="J101" t="s" s="11">
        <v>3472</v>
      </c>
      <c r="K101" s="8"/>
      <c r="L101" s="9"/>
      <c r="M101" s="10"/>
    </row>
    <row r="102" ht="20.05" customHeight="1">
      <c r="A102" t="s" s="11">
        <v>1848</v>
      </c>
      <c r="B102" t="s" s="11">
        <v>577</v>
      </c>
      <c r="C102" t="s" s="11">
        <v>3473</v>
      </c>
      <c r="D102" t="s" s="11">
        <v>3474</v>
      </c>
      <c r="E102" t="s" s="11">
        <v>3159</v>
      </c>
      <c r="F102" t="s" s="11">
        <v>3475</v>
      </c>
      <c r="G102" s="11"/>
      <c r="H102" s="11"/>
      <c r="I102" s="12"/>
      <c r="J102" t="s" s="11">
        <v>3476</v>
      </c>
      <c r="K102" s="8"/>
      <c r="L102" s="9"/>
      <c r="M102" s="10"/>
    </row>
    <row r="103" ht="20.05" customHeight="1">
      <c r="A103" t="s" s="11">
        <v>1853</v>
      </c>
      <c r="B103" t="s" s="11">
        <v>567</v>
      </c>
      <c r="C103" t="s" s="11">
        <v>3154</v>
      </c>
      <c r="D103" t="s" s="11">
        <v>3477</v>
      </c>
      <c r="E103" t="s" s="11">
        <v>172</v>
      </c>
      <c r="F103" t="s" s="11">
        <v>3364</v>
      </c>
      <c r="G103" s="11"/>
      <c r="H103" s="11"/>
      <c r="I103" s="12"/>
      <c r="J103" s="11"/>
      <c r="K103" s="8"/>
      <c r="L103" s="9"/>
      <c r="M103" s="10"/>
    </row>
    <row r="104" ht="20.05" customHeight="1">
      <c r="A104" t="s" s="11">
        <v>1868</v>
      </c>
      <c r="B104" t="s" s="11">
        <v>630</v>
      </c>
      <c r="C104" t="s" s="11">
        <v>3478</v>
      </c>
      <c r="D104" t="s" s="11">
        <v>3479</v>
      </c>
      <c r="E104" t="s" s="11">
        <v>3255</v>
      </c>
      <c r="F104" t="s" s="11">
        <v>3480</v>
      </c>
      <c r="G104" s="11"/>
      <c r="H104" s="11"/>
      <c r="I104" s="12"/>
      <c r="J104" s="11"/>
      <c r="K104" s="8"/>
      <c r="L104" s="9"/>
      <c r="M104" s="10"/>
    </row>
    <row r="105" ht="20.05" customHeight="1">
      <c r="A105" t="s" s="11">
        <v>3481</v>
      </c>
      <c r="B105" t="s" s="11">
        <v>572</v>
      </c>
      <c r="C105" t="s" s="11">
        <v>3482</v>
      </c>
      <c r="D105" t="s" s="11">
        <v>3483</v>
      </c>
      <c r="E105" t="s" s="11">
        <v>3484</v>
      </c>
      <c r="F105" t="s" s="11">
        <v>3485</v>
      </c>
      <c r="G105" s="11"/>
      <c r="H105" s="11"/>
      <c r="I105" s="12"/>
      <c r="J105" s="11"/>
      <c r="K105" s="8"/>
      <c r="L105" s="9"/>
      <c r="M105" s="10"/>
    </row>
    <row r="106" ht="20.05" customHeight="1">
      <c r="A106" t="s" s="11">
        <v>3486</v>
      </c>
      <c r="B106" t="s" s="11">
        <v>586</v>
      </c>
      <c r="C106" t="s" s="11">
        <v>3487</v>
      </c>
      <c r="D106" t="s" s="11">
        <v>3488</v>
      </c>
      <c r="E106" t="s" s="11">
        <v>3489</v>
      </c>
      <c r="F106" t="s" s="11">
        <v>3490</v>
      </c>
      <c r="G106" s="11"/>
      <c r="H106" s="11"/>
      <c r="I106" s="12"/>
      <c r="J106" s="11"/>
      <c r="K106" s="8"/>
      <c r="L106" s="9"/>
      <c r="M106" s="10"/>
    </row>
    <row r="107" ht="20.05" customHeight="1">
      <c r="A107" t="s" s="11">
        <v>3491</v>
      </c>
      <c r="B107" t="s" s="11">
        <v>630</v>
      </c>
      <c r="C107" t="s" s="11">
        <v>3492</v>
      </c>
      <c r="D107" t="s" s="11">
        <v>3493</v>
      </c>
      <c r="E107" t="s" s="11">
        <v>3494</v>
      </c>
      <c r="F107" t="s" s="11">
        <v>3495</v>
      </c>
      <c r="G107" s="11"/>
      <c r="H107" s="11"/>
      <c r="I107" s="12"/>
      <c r="J107" s="11"/>
      <c r="K107" s="8"/>
      <c r="L107" s="9"/>
      <c r="M107" s="10"/>
    </row>
    <row r="108" ht="20.05" customHeight="1">
      <c r="A108" t="s" s="11">
        <v>1893</v>
      </c>
      <c r="B108" t="s" s="11">
        <v>630</v>
      </c>
      <c r="C108" t="s" s="11">
        <v>3496</v>
      </c>
      <c r="D108" t="s" s="11">
        <v>3497</v>
      </c>
      <c r="E108" t="s" s="11">
        <v>3255</v>
      </c>
      <c r="F108" t="s" s="11">
        <v>3498</v>
      </c>
      <c r="G108" s="11"/>
      <c r="H108" s="11"/>
      <c r="I108" s="12"/>
      <c r="J108" s="11"/>
      <c r="K108" s="8"/>
      <c r="L108" s="9"/>
      <c r="M108" s="10"/>
    </row>
    <row r="109" ht="20.05" customHeight="1">
      <c r="A109" t="s" s="11">
        <v>1905</v>
      </c>
      <c r="B109" t="s" s="11">
        <v>630</v>
      </c>
      <c r="C109" t="s" s="11">
        <v>3499</v>
      </c>
      <c r="D109" t="s" s="11">
        <v>3500</v>
      </c>
      <c r="E109" t="s" s="11">
        <v>3501</v>
      </c>
      <c r="F109" t="s" s="11">
        <v>3500</v>
      </c>
      <c r="G109" s="11"/>
      <c r="H109" s="11"/>
      <c r="I109" s="12"/>
      <c r="J109" s="11"/>
      <c r="K109" s="8"/>
      <c r="L109" s="9"/>
      <c r="M109" s="10"/>
    </row>
    <row r="110" ht="20.05" customHeight="1">
      <c r="A110" t="s" s="11">
        <v>1915</v>
      </c>
      <c r="B110" t="s" s="11">
        <v>577</v>
      </c>
      <c r="C110" t="s" s="11">
        <v>3502</v>
      </c>
      <c r="D110" t="s" s="11">
        <v>3503</v>
      </c>
      <c r="E110" t="s" s="11">
        <v>3504</v>
      </c>
      <c r="F110" t="s" s="11">
        <v>3505</v>
      </c>
      <c r="G110" s="13"/>
      <c r="H110" s="11"/>
      <c r="I110" s="12"/>
      <c r="J110" t="s" s="11">
        <v>1733</v>
      </c>
      <c r="K110" s="8"/>
      <c r="L110" s="9"/>
      <c r="M110" s="10"/>
    </row>
    <row r="111" ht="20.05" customHeight="1">
      <c r="A111" t="s" s="11">
        <v>1915</v>
      </c>
      <c r="B111" t="s" s="11">
        <v>577</v>
      </c>
      <c r="C111" t="s" s="11">
        <v>3442</v>
      </c>
      <c r="D111" t="s" s="11">
        <v>3506</v>
      </c>
      <c r="E111" t="s" s="11">
        <v>3507</v>
      </c>
      <c r="F111" t="s" s="11">
        <v>3121</v>
      </c>
      <c r="G111" s="11"/>
      <c r="H111" s="11"/>
      <c r="I111" s="12"/>
      <c r="J111" s="11"/>
      <c r="K111" s="8"/>
      <c r="L111" s="9"/>
      <c r="M111" s="10"/>
    </row>
    <row r="112" ht="20.05" customHeight="1">
      <c r="A112" s="12"/>
      <c r="B112" s="12"/>
      <c r="C112" s="11"/>
      <c r="D112" s="11"/>
      <c r="E112" s="11"/>
      <c r="F112" s="11"/>
      <c r="G112" s="11"/>
      <c r="H112" s="11"/>
      <c r="I112" s="12"/>
      <c r="J112" s="11"/>
      <c r="K112" s="8"/>
      <c r="L112" s="9"/>
      <c r="M112" s="10"/>
    </row>
    <row r="113" ht="20.05" customHeight="1">
      <c r="A113" s="12"/>
      <c r="B113" s="12"/>
      <c r="C113" s="11"/>
      <c r="D113" s="11"/>
      <c r="E113" s="11"/>
      <c r="F113" s="11"/>
      <c r="G113" s="11"/>
      <c r="H113" s="11"/>
      <c r="I113" s="12"/>
      <c r="J113" s="11"/>
      <c r="K113" s="14"/>
      <c r="L113" s="15"/>
      <c r="M113" s="16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M283"/>
  <sheetViews>
    <sheetView workbookViewId="0" showGridLines="0" defaultGridColor="1"/>
  </sheetViews>
  <sheetFormatPr defaultColWidth="16.3333" defaultRowHeight="19.9" customHeight="1" outlineLevelRow="0" outlineLevelCol="0"/>
  <cols>
    <col min="1" max="2" width="12" style="22" customWidth="1"/>
    <col min="3" max="3" width="63" style="22" customWidth="1"/>
    <col min="4" max="4" width="57.5" style="22" customWidth="1"/>
    <col min="5" max="5" width="19.3516" style="22" customWidth="1"/>
    <col min="6" max="6" width="30.6719" style="22" customWidth="1"/>
    <col min="7" max="9" width="19.3516" style="22" customWidth="1"/>
    <col min="10" max="10" width="49.3516" style="22" customWidth="1"/>
    <col min="11" max="13" width="16.3516" style="22" customWidth="1"/>
    <col min="14" max="16384" width="16.3516" style="22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s="3"/>
      <c r="L1" s="4"/>
      <c r="M1" s="5"/>
    </row>
    <row r="2" ht="20.25" customHeight="1">
      <c r="A2" t="s" s="6">
        <v>3508</v>
      </c>
      <c r="B2" s="7"/>
      <c r="C2" t="s" s="6">
        <v>3509</v>
      </c>
      <c r="D2" t="s" s="6">
        <v>3510</v>
      </c>
      <c r="E2" t="s" s="6">
        <v>3511</v>
      </c>
      <c r="F2" t="s" s="6">
        <v>3512</v>
      </c>
      <c r="G2" s="7"/>
      <c r="H2" s="7"/>
      <c r="I2" s="7"/>
      <c r="J2" s="7"/>
      <c r="K2" s="8"/>
      <c r="L2" s="9"/>
      <c r="M2" s="10"/>
    </row>
    <row r="3" ht="20.05" customHeight="1">
      <c r="A3" t="s" s="11">
        <v>1933</v>
      </c>
      <c r="B3" s="12"/>
      <c r="C3" t="s" s="11">
        <v>3513</v>
      </c>
      <c r="D3" t="s" s="11">
        <v>3514</v>
      </c>
      <c r="E3" t="s" s="11">
        <v>3515</v>
      </c>
      <c r="F3" t="s" s="11">
        <v>3516</v>
      </c>
      <c r="G3" s="12"/>
      <c r="H3" s="12"/>
      <c r="I3" s="12"/>
      <c r="J3" s="12"/>
      <c r="K3" s="8"/>
      <c r="L3" s="9"/>
      <c r="M3" s="10"/>
    </row>
    <row r="4" ht="20.05" customHeight="1">
      <c r="A4" t="s" s="11">
        <v>3517</v>
      </c>
      <c r="B4" s="12"/>
      <c r="C4" t="s" s="11">
        <v>3518</v>
      </c>
      <c r="D4" t="s" s="11">
        <v>3519</v>
      </c>
      <c r="E4" t="s" s="11">
        <v>3520</v>
      </c>
      <c r="F4" t="s" s="11">
        <v>3521</v>
      </c>
      <c r="G4" s="12"/>
      <c r="H4" s="12"/>
      <c r="I4" s="12"/>
      <c r="J4" s="12"/>
      <c r="K4" s="8"/>
      <c r="L4" s="9"/>
      <c r="M4" s="10"/>
    </row>
    <row r="5" ht="20.05" customHeight="1">
      <c r="A5" t="s" s="11">
        <v>3522</v>
      </c>
      <c r="B5" s="12"/>
      <c r="C5" t="s" s="11">
        <v>3523</v>
      </c>
      <c r="D5" t="s" s="11">
        <v>3524</v>
      </c>
      <c r="E5" t="s" s="11">
        <v>3525</v>
      </c>
      <c r="F5" t="s" s="11">
        <v>3526</v>
      </c>
      <c r="G5" s="12"/>
      <c r="H5" s="12"/>
      <c r="I5" s="12"/>
      <c r="J5" s="12"/>
      <c r="K5" s="8"/>
      <c r="L5" s="9"/>
      <c r="M5" s="10"/>
    </row>
    <row r="6" ht="20.05" customHeight="1">
      <c r="A6" t="s" s="11">
        <v>3527</v>
      </c>
      <c r="B6" s="12"/>
      <c r="C6" t="s" s="11">
        <v>3528</v>
      </c>
      <c r="D6" t="s" s="11">
        <v>3529</v>
      </c>
      <c r="E6" t="s" s="11">
        <v>3530</v>
      </c>
      <c r="F6" t="s" s="11">
        <v>3531</v>
      </c>
      <c r="G6" s="12"/>
      <c r="H6" s="12"/>
      <c r="I6" s="12"/>
      <c r="J6" s="12"/>
      <c r="K6" s="8"/>
      <c r="L6" s="9"/>
      <c r="M6" s="10"/>
    </row>
    <row r="7" ht="20.05" customHeight="1">
      <c r="A7" t="s" s="11">
        <v>3532</v>
      </c>
      <c r="B7" s="12"/>
      <c r="C7" t="s" s="11">
        <v>3533</v>
      </c>
      <c r="D7" t="s" s="11">
        <v>3534</v>
      </c>
      <c r="E7" t="s" s="11">
        <v>3535</v>
      </c>
      <c r="F7" t="s" s="11">
        <v>3536</v>
      </c>
      <c r="G7" s="12"/>
      <c r="H7" s="13"/>
      <c r="I7" s="12"/>
      <c r="J7" t="s" s="11">
        <v>3387</v>
      </c>
      <c r="K7" s="8"/>
      <c r="L7" s="9"/>
      <c r="M7" s="10"/>
    </row>
    <row r="8" ht="20.05" customHeight="1">
      <c r="A8" t="s" s="11">
        <v>3537</v>
      </c>
      <c r="B8" s="12"/>
      <c r="C8" t="s" s="11">
        <v>3538</v>
      </c>
      <c r="D8" t="s" s="11">
        <v>3539</v>
      </c>
      <c r="E8" t="s" s="11">
        <v>3540</v>
      </c>
      <c r="F8" t="s" s="11">
        <v>3541</v>
      </c>
      <c r="G8" s="12"/>
      <c r="H8" s="12"/>
      <c r="I8" s="12"/>
      <c r="J8" s="12"/>
      <c r="K8" s="8"/>
      <c r="L8" s="9"/>
      <c r="M8" s="10"/>
    </row>
    <row r="9" ht="20.05" customHeight="1">
      <c r="A9" t="s" s="11">
        <v>3542</v>
      </c>
      <c r="B9" s="12"/>
      <c r="C9" t="s" s="11">
        <v>3530</v>
      </c>
      <c r="D9" t="s" s="11">
        <v>3543</v>
      </c>
      <c r="E9" t="s" s="11">
        <v>3544</v>
      </c>
      <c r="F9" t="s" s="11">
        <v>3545</v>
      </c>
      <c r="G9" s="12"/>
      <c r="H9" s="12"/>
      <c r="I9" s="12"/>
      <c r="J9" s="12"/>
      <c r="K9" s="8"/>
      <c r="L9" s="9"/>
      <c r="M9" s="10"/>
    </row>
    <row r="10" ht="20.05" customHeight="1">
      <c r="A10" t="s" s="11">
        <v>3546</v>
      </c>
      <c r="B10" s="12"/>
      <c r="C10" t="s" s="11">
        <v>3547</v>
      </c>
      <c r="D10" t="s" s="11">
        <v>3548</v>
      </c>
      <c r="E10" t="s" s="11">
        <v>3549</v>
      </c>
      <c r="F10" t="s" s="11">
        <v>3550</v>
      </c>
      <c r="G10" s="12"/>
      <c r="H10" s="12"/>
      <c r="I10" s="12"/>
      <c r="J10" s="12"/>
      <c r="K10" s="8"/>
      <c r="L10" s="9"/>
      <c r="M10" s="10"/>
    </row>
    <row r="11" ht="20.05" customHeight="1">
      <c r="A11" t="s" s="11">
        <v>3551</v>
      </c>
      <c r="B11" s="12"/>
      <c r="C11" t="s" s="11">
        <v>3552</v>
      </c>
      <c r="D11" t="s" s="11">
        <v>3553</v>
      </c>
      <c r="E11" t="s" s="11">
        <v>3554</v>
      </c>
      <c r="F11" t="s" s="11">
        <v>3555</v>
      </c>
      <c r="G11" s="12"/>
      <c r="H11" s="12"/>
      <c r="I11" s="12"/>
      <c r="J11" s="12"/>
      <c r="K11" s="8"/>
      <c r="L11" s="9"/>
      <c r="M11" s="10"/>
    </row>
    <row r="12" ht="20.05" customHeight="1">
      <c r="A12" t="s" s="11">
        <v>951</v>
      </c>
      <c r="B12" s="12"/>
      <c r="C12" t="s" s="11">
        <v>3556</v>
      </c>
      <c r="D12" t="s" s="11">
        <v>3557</v>
      </c>
      <c r="E12" t="s" s="11">
        <v>3558</v>
      </c>
      <c r="F12" t="s" s="11">
        <v>3559</v>
      </c>
      <c r="G12" s="12"/>
      <c r="H12" s="12"/>
      <c r="I12" s="12"/>
      <c r="J12" s="12"/>
      <c r="K12" s="8"/>
      <c r="L12" s="9"/>
      <c r="M12" s="10"/>
    </row>
    <row r="13" ht="20.05" customHeight="1">
      <c r="A13" t="s" s="11">
        <v>3560</v>
      </c>
      <c r="B13" s="12"/>
      <c r="C13" t="s" s="11">
        <v>3561</v>
      </c>
      <c r="D13" t="s" s="11">
        <v>3562</v>
      </c>
      <c r="E13" t="s" s="11">
        <v>3563</v>
      </c>
      <c r="F13" t="s" s="11">
        <v>3564</v>
      </c>
      <c r="G13" s="12"/>
      <c r="H13" s="12"/>
      <c r="I13" s="12"/>
      <c r="J13" s="12"/>
      <c r="K13" s="8"/>
      <c r="L13" s="9"/>
      <c r="M13" s="10"/>
    </row>
    <row r="14" ht="20.05" customHeight="1">
      <c r="A14" t="s" s="11">
        <v>1987</v>
      </c>
      <c r="B14" s="12"/>
      <c r="C14" t="s" s="11">
        <v>3565</v>
      </c>
      <c r="D14" t="s" s="11">
        <v>3566</v>
      </c>
      <c r="E14" s="12"/>
      <c r="F14" s="12"/>
      <c r="G14" s="13"/>
      <c r="H14" s="12"/>
      <c r="I14" s="12"/>
      <c r="J14" t="s" s="11">
        <v>933</v>
      </c>
      <c r="K14" s="8"/>
      <c r="L14" s="9"/>
      <c r="M14" s="10"/>
    </row>
    <row r="15" ht="20.05" customHeight="1">
      <c r="A15" t="s" s="11">
        <v>3567</v>
      </c>
      <c r="B15" s="12"/>
      <c r="C15" t="s" s="11">
        <v>3568</v>
      </c>
      <c r="D15" t="s" s="11">
        <v>3569</v>
      </c>
      <c r="E15" t="s" s="11">
        <v>3570</v>
      </c>
      <c r="F15" t="s" s="11">
        <v>3571</v>
      </c>
      <c r="G15" s="12"/>
      <c r="H15" s="12"/>
      <c r="I15" s="12"/>
      <c r="J15" s="12"/>
      <c r="K15" s="8"/>
      <c r="L15" s="9"/>
      <c r="M15" s="10"/>
    </row>
    <row r="16" ht="20.05" customHeight="1">
      <c r="A16" t="s" s="11">
        <v>1992</v>
      </c>
      <c r="B16" s="12"/>
      <c r="C16" t="s" s="11">
        <v>3572</v>
      </c>
      <c r="D16" t="s" s="11">
        <v>3573</v>
      </c>
      <c r="E16" s="11"/>
      <c r="F16" s="11"/>
      <c r="G16" s="13"/>
      <c r="H16" s="11"/>
      <c r="I16" s="11"/>
      <c r="J16" t="s" s="11">
        <v>933</v>
      </c>
      <c r="K16" s="8"/>
      <c r="L16" s="9"/>
      <c r="M16" s="10"/>
    </row>
    <row r="17" ht="20.05" customHeight="1">
      <c r="A17" t="s" s="11">
        <v>1992</v>
      </c>
      <c r="B17" s="12"/>
      <c r="C17" t="s" s="11">
        <v>3574</v>
      </c>
      <c r="D17" t="s" s="11">
        <v>3575</v>
      </c>
      <c r="E17" t="s" s="11">
        <v>3518</v>
      </c>
      <c r="F17" t="s" s="11">
        <v>3576</v>
      </c>
      <c r="G17" s="13"/>
      <c r="H17" s="11"/>
      <c r="I17" s="11"/>
      <c r="J17" s="11"/>
      <c r="K17" s="8"/>
      <c r="L17" s="9"/>
      <c r="M17" s="10"/>
    </row>
    <row r="18" ht="20.05" customHeight="1">
      <c r="A18" t="s" s="11">
        <v>3577</v>
      </c>
      <c r="B18" s="12"/>
      <c r="C18" t="s" s="11">
        <v>3578</v>
      </c>
      <c r="D18" t="s" s="11">
        <v>3579</v>
      </c>
      <c r="E18" t="s" s="11">
        <v>3580</v>
      </c>
      <c r="F18" t="s" s="11">
        <v>3581</v>
      </c>
      <c r="G18" s="13"/>
      <c r="H18" s="11"/>
      <c r="I18" s="11"/>
      <c r="J18" s="11"/>
      <c r="K18" s="8"/>
      <c r="L18" s="9"/>
      <c r="M18" s="10"/>
    </row>
    <row r="19" ht="20.05" customHeight="1">
      <c r="A19" t="s" s="11">
        <v>3582</v>
      </c>
      <c r="B19" s="12"/>
      <c r="C19" t="s" s="11">
        <v>3583</v>
      </c>
      <c r="D19" t="s" s="11">
        <v>3584</v>
      </c>
      <c r="E19" t="s" s="11">
        <v>3585</v>
      </c>
      <c r="F19" t="s" s="11">
        <v>3586</v>
      </c>
      <c r="G19" s="13"/>
      <c r="H19" s="11"/>
      <c r="I19" s="11"/>
      <c r="J19" t="s" s="11">
        <v>2426</v>
      </c>
      <c r="K19" s="8"/>
      <c r="L19" s="9"/>
      <c r="M19" s="10"/>
    </row>
    <row r="20" ht="20.05" customHeight="1">
      <c r="A20" t="s" s="11">
        <v>3587</v>
      </c>
      <c r="B20" s="12"/>
      <c r="C20" t="s" s="11">
        <v>3588</v>
      </c>
      <c r="D20" t="s" s="11">
        <v>3589</v>
      </c>
      <c r="E20" t="s" s="11">
        <v>3590</v>
      </c>
      <c r="F20" t="s" s="11">
        <v>3591</v>
      </c>
      <c r="G20" s="11"/>
      <c r="H20" s="11"/>
      <c r="I20" s="11"/>
      <c r="J20" s="12"/>
      <c r="K20" s="8"/>
      <c r="L20" s="9"/>
      <c r="M20" s="10"/>
    </row>
    <row r="21" ht="20.05" customHeight="1">
      <c r="A21" t="s" s="11">
        <v>3592</v>
      </c>
      <c r="B21" s="12"/>
      <c r="C21" t="s" s="11">
        <v>3593</v>
      </c>
      <c r="D21" t="s" s="11">
        <v>3594</v>
      </c>
      <c r="E21" t="s" s="11">
        <v>3595</v>
      </c>
      <c r="F21" t="s" s="11">
        <v>3124</v>
      </c>
      <c r="G21" s="11"/>
      <c r="H21" s="11"/>
      <c r="I21" s="11"/>
      <c r="J21" s="12"/>
      <c r="K21" s="8"/>
      <c r="L21" s="9"/>
      <c r="M21" s="10"/>
    </row>
    <row r="22" ht="20.05" customHeight="1">
      <c r="A22" t="s" s="11">
        <v>3596</v>
      </c>
      <c r="B22" s="12"/>
      <c r="C22" t="s" s="11">
        <v>3597</v>
      </c>
      <c r="D22" t="s" s="11">
        <v>3598</v>
      </c>
      <c r="E22" t="s" s="11">
        <v>3599</v>
      </c>
      <c r="F22" t="s" s="11">
        <v>3600</v>
      </c>
      <c r="G22" s="11"/>
      <c r="H22" s="11"/>
      <c r="I22" s="11"/>
      <c r="J22" s="12"/>
      <c r="K22" s="8"/>
      <c r="L22" s="9"/>
      <c r="M22" s="10"/>
    </row>
    <row r="23" ht="20.05" customHeight="1">
      <c r="A23" t="s" s="11">
        <v>3601</v>
      </c>
      <c r="B23" s="12"/>
      <c r="C23" t="s" s="11">
        <v>3602</v>
      </c>
      <c r="D23" t="s" s="11">
        <v>3603</v>
      </c>
      <c r="E23" t="s" s="11">
        <v>3604</v>
      </c>
      <c r="F23" t="s" s="11">
        <v>3605</v>
      </c>
      <c r="G23" s="11"/>
      <c r="H23" s="11"/>
      <c r="I23" s="11"/>
      <c r="J23" s="12"/>
      <c r="K23" s="8"/>
      <c r="L23" s="9"/>
      <c r="M23" s="10"/>
    </row>
    <row r="24" ht="20.05" customHeight="1">
      <c r="A24" t="s" s="11">
        <v>3606</v>
      </c>
      <c r="B24" s="12"/>
      <c r="C24" t="s" s="11">
        <v>3607</v>
      </c>
      <c r="D24" t="s" s="11">
        <v>3608</v>
      </c>
      <c r="E24" t="s" s="11">
        <v>3609</v>
      </c>
      <c r="F24" t="s" s="11">
        <v>3610</v>
      </c>
      <c r="G24" s="11"/>
      <c r="H24" s="11"/>
      <c r="I24" s="11"/>
      <c r="J24" s="12"/>
      <c r="K24" s="8"/>
      <c r="L24" s="9"/>
      <c r="M24" s="10"/>
    </row>
    <row r="25" ht="20.05" customHeight="1">
      <c r="A25" t="s" s="11">
        <v>3611</v>
      </c>
      <c r="B25" s="12"/>
      <c r="C25" t="s" s="11">
        <v>3612</v>
      </c>
      <c r="D25" t="s" s="11">
        <v>3613</v>
      </c>
      <c r="E25" t="s" s="11">
        <v>3614</v>
      </c>
      <c r="F25" t="s" s="20">
        <v>3615</v>
      </c>
      <c r="G25" s="11"/>
      <c r="H25" s="11"/>
      <c r="I25" s="11"/>
      <c r="J25" t="s" s="11">
        <v>1733</v>
      </c>
      <c r="K25" s="8"/>
      <c r="L25" s="9"/>
      <c r="M25" s="10"/>
    </row>
    <row r="26" ht="20.05" customHeight="1">
      <c r="A26" t="s" s="11">
        <v>3616</v>
      </c>
      <c r="B26" s="12"/>
      <c r="C26" t="s" s="11">
        <v>3554</v>
      </c>
      <c r="D26" t="s" s="11">
        <v>3617</v>
      </c>
      <c r="E26" s="11"/>
      <c r="F26" s="11"/>
      <c r="G26" s="13"/>
      <c r="H26" s="11"/>
      <c r="I26" s="11"/>
      <c r="J26" t="s" s="11">
        <v>3618</v>
      </c>
      <c r="K26" s="8"/>
      <c r="L26" s="9"/>
      <c r="M26" s="10"/>
    </row>
    <row r="27" ht="20.05" customHeight="1">
      <c r="A27" t="s" s="11">
        <v>3619</v>
      </c>
      <c r="B27" s="12"/>
      <c r="C27" t="s" s="11">
        <v>3620</v>
      </c>
      <c r="D27" t="s" s="11">
        <v>3621</v>
      </c>
      <c r="E27" t="s" s="11">
        <v>3622</v>
      </c>
      <c r="F27" t="s" s="11">
        <v>3623</v>
      </c>
      <c r="G27" s="13"/>
      <c r="H27" s="11"/>
      <c r="I27" s="11"/>
      <c r="J27" s="11"/>
      <c r="K27" s="8"/>
      <c r="L27" s="9"/>
      <c r="M27" s="10"/>
    </row>
    <row r="28" ht="20.05" customHeight="1">
      <c r="A28" t="s" s="11">
        <v>3624</v>
      </c>
      <c r="B28" s="12"/>
      <c r="C28" t="s" s="11">
        <v>3625</v>
      </c>
      <c r="D28" t="s" s="11">
        <v>3626</v>
      </c>
      <c r="E28" t="s" s="11">
        <v>3627</v>
      </c>
      <c r="F28" t="s" s="11">
        <v>32</v>
      </c>
      <c r="G28" s="13"/>
      <c r="H28" s="11"/>
      <c r="I28" s="11"/>
      <c r="J28" t="s" s="11">
        <v>961</v>
      </c>
      <c r="K28" s="8"/>
      <c r="L28" s="9"/>
      <c r="M28" s="10"/>
    </row>
    <row r="29" ht="20.05" customHeight="1">
      <c r="A29" t="s" s="11">
        <v>3628</v>
      </c>
      <c r="B29" s="12"/>
      <c r="C29" t="s" s="11">
        <v>3629</v>
      </c>
      <c r="D29" t="s" s="11">
        <v>3630</v>
      </c>
      <c r="E29" t="s" s="11">
        <v>3631</v>
      </c>
      <c r="F29" t="s" s="11">
        <v>3632</v>
      </c>
      <c r="G29" s="13"/>
      <c r="H29" s="11"/>
      <c r="I29" s="11"/>
      <c r="J29" s="11"/>
      <c r="K29" s="8"/>
      <c r="L29" s="9"/>
      <c r="M29" s="10"/>
    </row>
    <row r="30" ht="20.05" customHeight="1">
      <c r="A30" t="s" s="11">
        <v>3633</v>
      </c>
      <c r="B30" s="12"/>
      <c r="C30" t="s" s="11">
        <v>3634</v>
      </c>
      <c r="D30" t="s" s="11">
        <v>3635</v>
      </c>
      <c r="E30" s="11"/>
      <c r="F30" s="11"/>
      <c r="G30" s="13"/>
      <c r="H30" s="11"/>
      <c r="I30" s="11"/>
      <c r="J30" t="s" s="11">
        <v>2373</v>
      </c>
      <c r="K30" s="8"/>
      <c r="L30" s="9"/>
      <c r="M30" s="10"/>
    </row>
    <row r="31" ht="20.05" customHeight="1">
      <c r="A31" t="s" s="11">
        <v>3636</v>
      </c>
      <c r="B31" s="12"/>
      <c r="C31" t="s" s="11">
        <v>3637</v>
      </c>
      <c r="D31" t="s" s="11">
        <v>3638</v>
      </c>
      <c r="E31" t="s" s="11">
        <v>3639</v>
      </c>
      <c r="F31" t="s" s="11">
        <v>3640</v>
      </c>
      <c r="G31" t="s" s="11">
        <v>3641</v>
      </c>
      <c r="H31" t="s" s="11">
        <v>3642</v>
      </c>
      <c r="I31" s="11"/>
      <c r="J31" s="12"/>
      <c r="K31" s="8"/>
      <c r="L31" s="9"/>
      <c r="M31" s="10"/>
    </row>
    <row r="32" ht="20.05" customHeight="1">
      <c r="A32" t="s" s="11">
        <v>3643</v>
      </c>
      <c r="B32" s="12"/>
      <c r="C32" t="s" s="11">
        <v>3644</v>
      </c>
      <c r="D32" t="s" s="11">
        <v>3645</v>
      </c>
      <c r="E32" t="s" s="11">
        <v>3646</v>
      </c>
      <c r="F32" t="s" s="11">
        <v>3647</v>
      </c>
      <c r="G32" t="s" s="11">
        <v>3648</v>
      </c>
      <c r="H32" t="s" s="11">
        <v>3649</v>
      </c>
      <c r="I32" t="s" s="11">
        <v>3650</v>
      </c>
      <c r="J32" s="13"/>
      <c r="K32" s="8"/>
      <c r="L32" s="9"/>
      <c r="M32" s="10"/>
    </row>
    <row r="33" ht="20.05" customHeight="1">
      <c r="A33" t="s" s="11">
        <v>3651</v>
      </c>
      <c r="B33" s="12"/>
      <c r="C33" t="s" s="11">
        <v>3652</v>
      </c>
      <c r="D33" t="s" s="11">
        <v>3653</v>
      </c>
      <c r="E33" s="11"/>
      <c r="F33" s="11"/>
      <c r="G33" s="13"/>
      <c r="H33" s="11"/>
      <c r="I33" s="11"/>
      <c r="J33" t="s" s="11">
        <v>3618</v>
      </c>
      <c r="K33" s="8"/>
      <c r="L33" s="9"/>
      <c r="M33" s="10"/>
    </row>
    <row r="34" ht="20.05" customHeight="1">
      <c r="A34" t="s" s="11">
        <v>3654</v>
      </c>
      <c r="B34" s="12"/>
      <c r="C34" t="s" s="11">
        <v>3655</v>
      </c>
      <c r="D34" t="s" s="11">
        <v>3656</v>
      </c>
      <c r="E34" t="s" s="11">
        <v>3657</v>
      </c>
      <c r="F34" t="s" s="11">
        <v>3658</v>
      </c>
      <c r="G34" s="13"/>
      <c r="H34" s="11"/>
      <c r="I34" s="11"/>
      <c r="J34" s="11"/>
      <c r="K34" s="8"/>
      <c r="L34" s="9"/>
      <c r="M34" s="10"/>
    </row>
    <row r="35" ht="20.05" customHeight="1">
      <c r="A35" t="s" s="11">
        <v>3659</v>
      </c>
      <c r="B35" s="12"/>
      <c r="C35" t="s" s="11">
        <v>3660</v>
      </c>
      <c r="D35" t="s" s="11">
        <v>3661</v>
      </c>
      <c r="E35" t="s" s="11">
        <v>3662</v>
      </c>
      <c r="F35" t="s" s="11">
        <v>3545</v>
      </c>
      <c r="G35" s="13"/>
      <c r="H35" s="11"/>
      <c r="I35" s="11"/>
      <c r="J35" s="11"/>
      <c r="K35" s="8"/>
      <c r="L35" s="9"/>
      <c r="M35" s="10"/>
    </row>
    <row r="36" ht="20.05" customHeight="1">
      <c r="A36" t="s" s="11">
        <v>3659</v>
      </c>
      <c r="B36" s="12"/>
      <c r="C36" t="s" s="11">
        <v>3663</v>
      </c>
      <c r="D36" t="s" s="11">
        <v>3664</v>
      </c>
      <c r="E36" t="s" s="11">
        <v>3665</v>
      </c>
      <c r="F36" t="s" s="11">
        <v>3666</v>
      </c>
      <c r="G36" s="13"/>
      <c r="H36" s="11"/>
      <c r="I36" s="11"/>
      <c r="J36" s="11"/>
      <c r="K36" s="8"/>
      <c r="L36" s="9"/>
      <c r="M36" s="10"/>
    </row>
    <row r="37" ht="20.05" customHeight="1">
      <c r="A37" t="s" s="11">
        <v>3667</v>
      </c>
      <c r="B37" s="12"/>
      <c r="C37" t="s" s="11">
        <v>3668</v>
      </c>
      <c r="D37" t="s" s="11">
        <v>3669</v>
      </c>
      <c r="E37" s="11"/>
      <c r="F37" s="11"/>
      <c r="G37" s="13"/>
      <c r="H37" s="11"/>
      <c r="I37" s="11"/>
      <c r="J37" t="s" s="11">
        <v>2373</v>
      </c>
      <c r="K37" s="8"/>
      <c r="L37" s="9"/>
      <c r="M37" s="10"/>
    </row>
    <row r="38" ht="20.05" customHeight="1">
      <c r="A38" t="s" s="11">
        <v>2163</v>
      </c>
      <c r="B38" s="12"/>
      <c r="C38" t="s" s="11">
        <v>3670</v>
      </c>
      <c r="D38" t="s" s="11">
        <v>3671</v>
      </c>
      <c r="E38" s="11"/>
      <c r="F38" s="11"/>
      <c r="G38" s="13"/>
      <c r="H38" s="11"/>
      <c r="I38" s="11"/>
      <c r="J38" t="s" s="11">
        <v>3672</v>
      </c>
      <c r="K38" s="8"/>
      <c r="L38" s="9"/>
      <c r="M38" s="10"/>
    </row>
    <row r="39" ht="20.05" customHeight="1">
      <c r="A39" t="s" s="11">
        <v>1126</v>
      </c>
      <c r="B39" s="12"/>
      <c r="C39" t="s" s="11">
        <v>3673</v>
      </c>
      <c r="D39" t="s" s="11">
        <v>3674</v>
      </c>
      <c r="E39" s="11"/>
      <c r="F39" s="11"/>
      <c r="G39" s="13"/>
      <c r="H39" s="11"/>
      <c r="I39" s="11"/>
      <c r="J39" t="s" s="11">
        <v>3675</v>
      </c>
      <c r="K39" s="8"/>
      <c r="L39" s="9"/>
      <c r="M39" s="10"/>
    </row>
    <row r="40" ht="20.05" customHeight="1">
      <c r="A40" t="s" s="11">
        <v>3676</v>
      </c>
      <c r="B40" s="12"/>
      <c r="C40" t="s" s="11">
        <v>3677</v>
      </c>
      <c r="D40" t="s" s="11">
        <v>3647</v>
      </c>
      <c r="E40" t="s" s="11">
        <v>3678</v>
      </c>
      <c r="F40" t="s" s="11">
        <v>3679</v>
      </c>
      <c r="G40" s="13"/>
      <c r="H40" s="11"/>
      <c r="I40" s="11"/>
      <c r="J40" s="11"/>
      <c r="K40" s="8"/>
      <c r="L40" s="9"/>
      <c r="M40" s="10"/>
    </row>
    <row r="41" ht="20.05" customHeight="1">
      <c r="A41" t="s" s="11">
        <v>3680</v>
      </c>
      <c r="B41" s="12"/>
      <c r="C41" t="s" s="11">
        <v>3681</v>
      </c>
      <c r="D41" t="s" s="11">
        <v>3648</v>
      </c>
      <c r="E41" t="s" s="11">
        <v>3682</v>
      </c>
      <c r="F41" t="s" s="11">
        <v>3683</v>
      </c>
      <c r="G41" s="13"/>
      <c r="H41" s="11"/>
      <c r="I41" s="11"/>
      <c r="J41" s="11"/>
      <c r="K41" s="8"/>
      <c r="L41" s="9"/>
      <c r="M41" s="10"/>
    </row>
    <row r="42" ht="20.05" customHeight="1">
      <c r="A42" t="s" s="11">
        <v>3684</v>
      </c>
      <c r="B42" s="12"/>
      <c r="C42" t="s" s="11">
        <v>3685</v>
      </c>
      <c r="D42" t="s" s="11">
        <v>3686</v>
      </c>
      <c r="E42" s="11"/>
      <c r="F42" s="11"/>
      <c r="G42" s="13"/>
      <c r="H42" s="11"/>
      <c r="I42" s="11"/>
      <c r="J42" t="s" s="11">
        <v>2135</v>
      </c>
      <c r="K42" s="8"/>
      <c r="L42" s="9"/>
      <c r="M42" s="10"/>
    </row>
    <row r="43" ht="20.05" customHeight="1">
      <c r="A43" t="s" s="11">
        <v>3687</v>
      </c>
      <c r="B43" s="12"/>
      <c r="C43" t="s" s="11">
        <v>3688</v>
      </c>
      <c r="D43" t="s" s="11">
        <v>3689</v>
      </c>
      <c r="E43" s="11"/>
      <c r="F43" s="11"/>
      <c r="G43" s="13"/>
      <c r="H43" s="11"/>
      <c r="I43" s="11"/>
      <c r="J43" t="s" s="11">
        <v>2373</v>
      </c>
      <c r="K43" s="8"/>
      <c r="L43" s="9"/>
      <c r="M43" s="10"/>
    </row>
    <row r="44" ht="20.05" customHeight="1">
      <c r="A44" t="s" s="11">
        <v>3690</v>
      </c>
      <c r="B44" s="12"/>
      <c r="C44" t="s" s="11">
        <v>3691</v>
      </c>
      <c r="D44" t="s" s="11">
        <v>3692</v>
      </c>
      <c r="E44" t="s" s="11">
        <v>3693</v>
      </c>
      <c r="F44" t="s" s="11">
        <v>3694</v>
      </c>
      <c r="G44" s="13"/>
      <c r="H44" s="11"/>
      <c r="I44" s="11"/>
      <c r="J44" s="11"/>
      <c r="K44" s="8"/>
      <c r="L44" s="9"/>
      <c r="M44" s="10"/>
    </row>
    <row r="45" ht="20.05" customHeight="1">
      <c r="A45" t="s" s="11">
        <v>3690</v>
      </c>
      <c r="B45" s="12"/>
      <c r="C45" t="s" s="11">
        <v>3695</v>
      </c>
      <c r="D45" t="s" s="11">
        <v>3696</v>
      </c>
      <c r="E45" t="s" s="11">
        <v>3697</v>
      </c>
      <c r="F45" t="s" s="11">
        <v>3698</v>
      </c>
      <c r="G45" s="13"/>
      <c r="H45" s="11"/>
      <c r="I45" s="11"/>
      <c r="J45" s="11"/>
      <c r="K45" s="8"/>
      <c r="L45" s="9"/>
      <c r="M45" s="10"/>
    </row>
    <row r="46" ht="20.05" customHeight="1">
      <c r="A46" t="s" s="11">
        <v>3699</v>
      </c>
      <c r="B46" s="12"/>
      <c r="C46" t="s" s="11">
        <v>3700</v>
      </c>
      <c r="D46" t="s" s="11">
        <v>3701</v>
      </c>
      <c r="E46" t="s" s="11">
        <v>3693</v>
      </c>
      <c r="F46" t="s" s="11">
        <v>3702</v>
      </c>
      <c r="G46" s="13"/>
      <c r="H46" s="11"/>
      <c r="I46" s="11"/>
      <c r="J46" s="11"/>
      <c r="K46" s="8"/>
      <c r="L46" s="9"/>
      <c r="M46" s="10"/>
    </row>
    <row r="47" ht="20.05" customHeight="1">
      <c r="A47" t="s" s="11">
        <v>3699</v>
      </c>
      <c r="B47" s="12"/>
      <c r="C47" t="s" s="11">
        <v>3703</v>
      </c>
      <c r="D47" t="s" s="11">
        <v>3694</v>
      </c>
      <c r="E47" t="s" s="11">
        <v>3704</v>
      </c>
      <c r="F47" t="s" s="11">
        <v>3705</v>
      </c>
      <c r="G47" s="13"/>
      <c r="H47" s="11"/>
      <c r="I47" s="11"/>
      <c r="J47" s="11"/>
      <c r="K47" s="8"/>
      <c r="L47" s="9"/>
      <c r="M47" s="10"/>
    </row>
    <row r="48" ht="20.05" customHeight="1">
      <c r="A48" t="s" s="11">
        <v>1143</v>
      </c>
      <c r="B48" s="12"/>
      <c r="C48" t="s" s="11">
        <v>3706</v>
      </c>
      <c r="D48" t="s" s="11">
        <v>3707</v>
      </c>
      <c r="E48" t="s" s="11">
        <v>3693</v>
      </c>
      <c r="F48" t="s" s="11">
        <v>3708</v>
      </c>
      <c r="G48" s="13"/>
      <c r="H48" s="11"/>
      <c r="I48" s="11"/>
      <c r="J48" s="11"/>
      <c r="K48" s="8"/>
      <c r="L48" s="9"/>
      <c r="M48" s="10"/>
    </row>
    <row r="49" ht="20.05" customHeight="1">
      <c r="A49" t="s" s="11">
        <v>3709</v>
      </c>
      <c r="B49" s="12"/>
      <c r="C49" t="s" s="11">
        <v>3710</v>
      </c>
      <c r="D49" t="s" s="11">
        <v>3711</v>
      </c>
      <c r="E49" t="s" s="11">
        <v>3712</v>
      </c>
      <c r="F49" t="s" s="11">
        <v>3713</v>
      </c>
      <c r="G49" s="13"/>
      <c r="H49" s="11"/>
      <c r="I49" s="11"/>
      <c r="J49" s="11"/>
      <c r="K49" s="8"/>
      <c r="L49" s="9"/>
      <c r="M49" s="10"/>
    </row>
    <row r="50" ht="20.05" customHeight="1">
      <c r="A50" t="s" s="11">
        <v>3714</v>
      </c>
      <c r="B50" s="12"/>
      <c r="C50" t="s" s="11">
        <v>3715</v>
      </c>
      <c r="D50" t="s" s="11">
        <v>3716</v>
      </c>
      <c r="E50" s="11"/>
      <c r="F50" s="11"/>
      <c r="G50" s="13"/>
      <c r="H50" s="11"/>
      <c r="I50" s="11"/>
      <c r="J50" t="s" s="11">
        <v>628</v>
      </c>
      <c r="K50" s="8"/>
      <c r="L50" s="9"/>
      <c r="M50" s="10"/>
    </row>
    <row r="51" ht="20.05" customHeight="1">
      <c r="A51" t="s" s="11">
        <v>3717</v>
      </c>
      <c r="B51" s="12"/>
      <c r="C51" t="s" s="11">
        <v>3718</v>
      </c>
      <c r="D51" t="s" s="11">
        <v>3719</v>
      </c>
      <c r="E51" t="s" s="11">
        <v>3720</v>
      </c>
      <c r="F51" t="s" s="11">
        <v>3721</v>
      </c>
      <c r="G51" s="11"/>
      <c r="H51" s="11"/>
      <c r="I51" s="11"/>
      <c r="J51" s="12"/>
      <c r="K51" s="8"/>
      <c r="L51" s="9"/>
      <c r="M51" s="10"/>
    </row>
    <row r="52" ht="20.05" customHeight="1">
      <c r="A52" t="s" s="11">
        <v>1139</v>
      </c>
      <c r="B52" s="12"/>
      <c r="C52" t="s" s="11">
        <v>3722</v>
      </c>
      <c r="D52" t="s" s="11">
        <v>3723</v>
      </c>
      <c r="E52" t="s" s="11">
        <v>3724</v>
      </c>
      <c r="F52" t="s" s="11">
        <v>3725</v>
      </c>
      <c r="G52" s="11"/>
      <c r="H52" s="11"/>
      <c r="I52" s="11"/>
      <c r="J52" s="12"/>
      <c r="K52" s="8"/>
      <c r="L52" s="9"/>
      <c r="M52" s="10"/>
    </row>
    <row r="53" ht="20.05" customHeight="1">
      <c r="A53" t="s" s="11">
        <v>3726</v>
      </c>
      <c r="B53" s="12"/>
      <c r="C53" t="s" s="11">
        <v>3727</v>
      </c>
      <c r="D53" t="s" s="11">
        <v>3728</v>
      </c>
      <c r="E53" t="s" s="11">
        <v>3729</v>
      </c>
      <c r="F53" t="s" s="11">
        <v>3730</v>
      </c>
      <c r="G53" t="s" s="11">
        <v>3731</v>
      </c>
      <c r="H53" s="11"/>
      <c r="I53" s="11"/>
      <c r="J53" s="12"/>
      <c r="K53" s="8"/>
      <c r="L53" s="9"/>
      <c r="M53" s="10"/>
    </row>
    <row r="54" ht="20.05" customHeight="1">
      <c r="A54" t="s" s="11">
        <v>2191</v>
      </c>
      <c r="B54" s="12"/>
      <c r="C54" t="s" s="11">
        <v>3732</v>
      </c>
      <c r="D54" t="s" s="11">
        <v>3733</v>
      </c>
      <c r="E54" s="11"/>
      <c r="F54" s="11"/>
      <c r="G54" s="13"/>
      <c r="H54" s="11"/>
      <c r="I54" s="11"/>
      <c r="J54" t="s" s="11">
        <v>933</v>
      </c>
      <c r="K54" s="8"/>
      <c r="L54" s="9"/>
      <c r="M54" s="10"/>
    </row>
    <row r="55" ht="20.05" customHeight="1">
      <c r="A55" t="s" s="11">
        <v>3734</v>
      </c>
      <c r="B55" s="12"/>
      <c r="C55" t="s" s="11">
        <v>3735</v>
      </c>
      <c r="D55" t="s" s="11">
        <v>3736</v>
      </c>
      <c r="E55" s="11"/>
      <c r="F55" s="11"/>
      <c r="G55" s="13"/>
      <c r="H55" s="13"/>
      <c r="I55" s="11"/>
      <c r="J55" t="s" s="11">
        <v>3737</v>
      </c>
      <c r="K55" s="8"/>
      <c r="L55" s="9"/>
      <c r="M55" s="10"/>
    </row>
    <row r="56" ht="20.05" customHeight="1">
      <c r="A56" t="s" s="11">
        <v>3738</v>
      </c>
      <c r="B56" s="12"/>
      <c r="C56" t="s" s="11">
        <v>3739</v>
      </c>
      <c r="D56" t="s" s="11">
        <v>3740</v>
      </c>
      <c r="E56" s="11"/>
      <c r="F56" s="11"/>
      <c r="G56" s="13"/>
      <c r="H56" s="12"/>
      <c r="I56" s="12"/>
      <c r="J56" t="s" s="11">
        <v>2135</v>
      </c>
      <c r="K56" s="8"/>
      <c r="L56" s="9"/>
      <c r="M56" s="10"/>
    </row>
    <row r="57" ht="20.05" customHeight="1">
      <c r="A57" t="s" s="11">
        <v>3741</v>
      </c>
      <c r="B57" s="12"/>
      <c r="C57" t="s" s="11">
        <v>3742</v>
      </c>
      <c r="D57" t="s" s="11">
        <v>3743</v>
      </c>
      <c r="E57" t="s" s="11">
        <v>3744</v>
      </c>
      <c r="F57" t="s" s="11">
        <v>3745</v>
      </c>
      <c r="G57" s="13"/>
      <c r="H57" s="12"/>
      <c r="I57" s="12"/>
      <c r="J57" t="s" s="11">
        <v>2393</v>
      </c>
      <c r="K57" s="8"/>
      <c r="L57" s="9"/>
      <c r="M57" s="10"/>
    </row>
    <row r="58" ht="20.05" customHeight="1">
      <c r="A58" t="s" s="11">
        <v>3746</v>
      </c>
      <c r="B58" s="12"/>
      <c r="C58" t="s" s="11">
        <v>3747</v>
      </c>
      <c r="D58" t="s" s="11">
        <v>3748</v>
      </c>
      <c r="E58" s="11"/>
      <c r="F58" s="11"/>
      <c r="G58" s="13"/>
      <c r="H58" s="12"/>
      <c r="I58" s="12"/>
      <c r="J58" t="s" s="11">
        <v>3749</v>
      </c>
      <c r="K58" s="8"/>
      <c r="L58" s="9"/>
      <c r="M58" s="10"/>
    </row>
    <row r="59" ht="20.05" customHeight="1">
      <c r="A59" t="s" s="11">
        <v>3750</v>
      </c>
      <c r="B59" s="12"/>
      <c r="C59" t="s" s="11">
        <v>3751</v>
      </c>
      <c r="D59" t="s" s="11">
        <v>3752</v>
      </c>
      <c r="E59" t="s" s="11">
        <v>3753</v>
      </c>
      <c r="F59" t="s" s="11">
        <v>3754</v>
      </c>
      <c r="G59" s="13"/>
      <c r="H59" s="12"/>
      <c r="I59" s="12"/>
      <c r="J59" t="s" s="11">
        <v>1733</v>
      </c>
      <c r="K59" s="8"/>
      <c r="L59" s="9"/>
      <c r="M59" s="10"/>
    </row>
    <row r="60" ht="20.05" customHeight="1">
      <c r="A60" t="s" s="11">
        <v>615</v>
      </c>
      <c r="B60" s="12"/>
      <c r="C60" t="s" s="11">
        <v>3755</v>
      </c>
      <c r="D60" t="s" s="11">
        <v>3756</v>
      </c>
      <c r="E60" t="s" s="11">
        <v>3757</v>
      </c>
      <c r="F60" t="s" s="11">
        <v>3758</v>
      </c>
      <c r="G60" s="13"/>
      <c r="H60" s="12"/>
      <c r="I60" s="12"/>
      <c r="J60" s="11"/>
      <c r="K60" s="8"/>
      <c r="L60" s="9"/>
      <c r="M60" s="10"/>
    </row>
    <row r="61" ht="20.05" customHeight="1">
      <c r="A61" t="s" s="11">
        <v>3759</v>
      </c>
      <c r="B61" s="12"/>
      <c r="C61" t="s" s="11">
        <v>3760</v>
      </c>
      <c r="D61" t="s" s="11">
        <v>3600</v>
      </c>
      <c r="E61" t="s" s="11">
        <v>3761</v>
      </c>
      <c r="F61" t="s" s="11">
        <v>3666</v>
      </c>
      <c r="G61" s="13"/>
      <c r="H61" s="12"/>
      <c r="I61" s="12"/>
      <c r="J61" s="11"/>
      <c r="K61" s="8"/>
      <c r="L61" s="9"/>
      <c r="M61" s="10"/>
    </row>
    <row r="62" ht="20.05" customHeight="1">
      <c r="A62" t="s" s="11">
        <v>3762</v>
      </c>
      <c r="B62" s="12"/>
      <c r="C62" t="s" s="11">
        <v>3763</v>
      </c>
      <c r="D62" t="s" s="11">
        <v>3764</v>
      </c>
      <c r="E62" s="11"/>
      <c r="F62" s="11"/>
      <c r="G62" s="13"/>
      <c r="H62" s="12"/>
      <c r="I62" s="12"/>
      <c r="J62" t="s" s="11">
        <v>3765</v>
      </c>
      <c r="K62" s="8"/>
      <c r="L62" s="9"/>
      <c r="M62" s="10"/>
    </row>
    <row r="63" ht="20.05" customHeight="1">
      <c r="A63" t="s" s="11">
        <v>3766</v>
      </c>
      <c r="B63" s="12"/>
      <c r="C63" t="s" s="11">
        <v>3767</v>
      </c>
      <c r="D63" t="s" s="11">
        <v>3768</v>
      </c>
      <c r="E63" t="s" s="11">
        <v>3769</v>
      </c>
      <c r="F63" t="s" s="11">
        <v>3770</v>
      </c>
      <c r="G63" s="13"/>
      <c r="H63" s="12"/>
      <c r="I63" s="12"/>
      <c r="J63" t="s" s="11">
        <v>3771</v>
      </c>
      <c r="K63" s="8"/>
      <c r="L63" s="9"/>
      <c r="M63" s="10"/>
    </row>
    <row r="64" ht="20.05" customHeight="1">
      <c r="A64" t="s" s="11">
        <v>1172</v>
      </c>
      <c r="B64" s="12"/>
      <c r="C64" t="s" s="11">
        <v>3772</v>
      </c>
      <c r="D64" t="s" s="11">
        <v>3773</v>
      </c>
      <c r="E64" t="s" s="11">
        <v>3774</v>
      </c>
      <c r="F64" t="s" s="11">
        <v>3775</v>
      </c>
      <c r="G64" s="13"/>
      <c r="H64" s="12"/>
      <c r="I64" s="12"/>
      <c r="J64" s="11"/>
      <c r="K64" s="8"/>
      <c r="L64" s="9"/>
      <c r="M64" s="10"/>
    </row>
    <row r="65" ht="20.05" customHeight="1">
      <c r="A65" t="s" s="11">
        <v>3776</v>
      </c>
      <c r="B65" s="12"/>
      <c r="C65" t="s" s="11">
        <v>3777</v>
      </c>
      <c r="D65" t="s" s="11">
        <v>3778</v>
      </c>
      <c r="E65" t="s" s="11">
        <v>3779</v>
      </c>
      <c r="F65" t="s" s="11">
        <v>3780</v>
      </c>
      <c r="G65" s="13"/>
      <c r="H65" s="12"/>
      <c r="I65" s="12"/>
      <c r="J65" t="s" s="11">
        <v>2426</v>
      </c>
      <c r="K65" s="8"/>
      <c r="L65" s="9"/>
      <c r="M65" s="10"/>
    </row>
    <row r="66" ht="20.05" customHeight="1">
      <c r="A66" t="s" s="11">
        <v>643</v>
      </c>
      <c r="B66" s="12"/>
      <c r="C66" t="s" s="11">
        <v>3781</v>
      </c>
      <c r="D66" t="s" s="11">
        <v>2231</v>
      </c>
      <c r="E66" s="11"/>
      <c r="F66" s="11"/>
      <c r="G66" s="13"/>
      <c r="H66" s="12"/>
      <c r="I66" s="12"/>
      <c r="J66" t="s" s="11">
        <v>933</v>
      </c>
      <c r="K66" s="8"/>
      <c r="L66" s="9"/>
      <c r="M66" s="10"/>
    </row>
    <row r="67" ht="20.05" customHeight="1">
      <c r="A67" t="s" s="11">
        <v>3782</v>
      </c>
      <c r="B67" s="12"/>
      <c r="C67" t="s" s="11">
        <v>3735</v>
      </c>
      <c r="D67" t="s" s="11">
        <v>3736</v>
      </c>
      <c r="E67" s="11"/>
      <c r="F67" s="11"/>
      <c r="G67" s="13"/>
      <c r="H67" s="12"/>
      <c r="I67" s="12"/>
      <c r="J67" t="s" s="11">
        <v>3737</v>
      </c>
      <c r="K67" s="8"/>
      <c r="L67" s="9"/>
      <c r="M67" s="10"/>
    </row>
    <row r="68" ht="20.05" customHeight="1">
      <c r="A68" t="s" s="11">
        <v>3783</v>
      </c>
      <c r="B68" s="12"/>
      <c r="C68" t="s" s="11">
        <v>3784</v>
      </c>
      <c r="D68" t="s" s="11">
        <v>3785</v>
      </c>
      <c r="E68" t="s" s="11">
        <v>3786</v>
      </c>
      <c r="F68" t="s" s="11">
        <v>3787</v>
      </c>
      <c r="G68" s="13"/>
      <c r="H68" s="12"/>
      <c r="I68" s="12"/>
      <c r="J68" s="11"/>
      <c r="K68" s="8"/>
      <c r="L68" s="9"/>
      <c r="M68" s="10"/>
    </row>
    <row r="69" ht="20.05" customHeight="1">
      <c r="A69" t="s" s="11">
        <v>3788</v>
      </c>
      <c r="B69" s="12"/>
      <c r="C69" t="s" s="11">
        <v>3786</v>
      </c>
      <c r="D69" t="s" s="11">
        <v>3789</v>
      </c>
      <c r="E69" t="s" s="11">
        <v>3790</v>
      </c>
      <c r="F69" t="s" s="11">
        <v>3571</v>
      </c>
      <c r="G69" s="13"/>
      <c r="H69" s="12"/>
      <c r="I69" s="12"/>
      <c r="J69" s="11"/>
      <c r="K69" s="8"/>
      <c r="L69" s="9"/>
      <c r="M69" s="10"/>
    </row>
    <row r="70" ht="20.05" customHeight="1">
      <c r="A70" t="s" s="11">
        <v>3791</v>
      </c>
      <c r="B70" s="12"/>
      <c r="C70" t="s" s="11">
        <v>3792</v>
      </c>
      <c r="D70" t="s" s="11">
        <v>3793</v>
      </c>
      <c r="E70" t="s" s="11">
        <v>3794</v>
      </c>
      <c r="F70" t="s" s="11">
        <v>3795</v>
      </c>
      <c r="G70" s="13"/>
      <c r="H70" s="12"/>
      <c r="I70" s="12"/>
      <c r="J70" s="11"/>
      <c r="K70" s="8"/>
      <c r="L70" s="9"/>
      <c r="M70" s="10"/>
    </row>
    <row r="71" ht="20.05" customHeight="1">
      <c r="A71" t="s" s="11">
        <v>3796</v>
      </c>
      <c r="B71" s="12"/>
      <c r="C71" t="s" s="11">
        <v>3797</v>
      </c>
      <c r="D71" t="s" s="11">
        <v>3798</v>
      </c>
      <c r="E71" t="s" s="11">
        <v>3639</v>
      </c>
      <c r="F71" t="s" s="11">
        <v>3799</v>
      </c>
      <c r="G71" s="13"/>
      <c r="H71" s="12"/>
      <c r="I71" s="12"/>
      <c r="J71" s="11"/>
      <c r="K71" s="8"/>
      <c r="L71" s="9"/>
      <c r="M71" s="10"/>
    </row>
    <row r="72" ht="20.05" customHeight="1">
      <c r="A72" t="s" s="11">
        <v>1188</v>
      </c>
      <c r="B72" s="12"/>
      <c r="C72" t="s" s="11">
        <v>3800</v>
      </c>
      <c r="D72" t="s" s="11">
        <v>3801</v>
      </c>
      <c r="E72" s="11"/>
      <c r="F72" s="11"/>
      <c r="G72" s="13"/>
      <c r="H72" s="12"/>
      <c r="I72" s="12"/>
      <c r="J72" t="s" s="11">
        <v>3802</v>
      </c>
      <c r="K72" s="8"/>
      <c r="L72" s="9"/>
      <c r="M72" s="10"/>
    </row>
    <row r="73" ht="20.05" customHeight="1">
      <c r="A73" t="s" s="11">
        <v>2247</v>
      </c>
      <c r="B73" s="12"/>
      <c r="C73" t="s" s="11">
        <v>3803</v>
      </c>
      <c r="D73" t="s" s="11">
        <v>3804</v>
      </c>
      <c r="E73" s="11"/>
      <c r="F73" s="11"/>
      <c r="G73" s="13"/>
      <c r="H73" s="12"/>
      <c r="I73" s="12"/>
      <c r="J73" t="s" s="11">
        <v>3618</v>
      </c>
      <c r="K73" s="8"/>
      <c r="L73" s="9"/>
      <c r="M73" s="10"/>
    </row>
    <row r="74" ht="20.05" customHeight="1">
      <c r="A74" t="s" s="11">
        <v>2258</v>
      </c>
      <c r="B74" s="12"/>
      <c r="C74" t="s" s="11">
        <v>3805</v>
      </c>
      <c r="D74" t="s" s="11">
        <v>3806</v>
      </c>
      <c r="E74" t="s" s="11">
        <v>3807</v>
      </c>
      <c r="F74" t="s" s="11">
        <v>3808</v>
      </c>
      <c r="G74" s="13"/>
      <c r="H74" s="13"/>
      <c r="I74" s="12"/>
      <c r="J74" s="11"/>
      <c r="K74" s="8"/>
      <c r="L74" s="9"/>
      <c r="M74" s="10"/>
    </row>
    <row r="75" ht="20.05" customHeight="1">
      <c r="A75" t="s" s="11">
        <v>3264</v>
      </c>
      <c r="B75" s="12"/>
      <c r="C75" t="s" s="11">
        <v>3565</v>
      </c>
      <c r="D75" t="s" s="11">
        <v>3809</v>
      </c>
      <c r="E75" s="11"/>
      <c r="F75" s="11"/>
      <c r="G75" s="13"/>
      <c r="H75" s="12"/>
      <c r="I75" s="12"/>
      <c r="J75" t="s" s="11">
        <v>3672</v>
      </c>
      <c r="K75" s="8"/>
      <c r="L75" s="9"/>
      <c r="M75" s="10"/>
    </row>
    <row r="76" ht="20.05" customHeight="1">
      <c r="A76" t="s" s="11">
        <v>3810</v>
      </c>
      <c r="B76" s="12"/>
      <c r="C76" t="s" s="11">
        <v>3811</v>
      </c>
      <c r="D76" t="s" s="11">
        <v>3812</v>
      </c>
      <c r="E76" s="11"/>
      <c r="F76" s="11"/>
      <c r="G76" s="13"/>
      <c r="H76" s="12"/>
      <c r="I76" s="12"/>
      <c r="J76" t="s" s="11">
        <v>3813</v>
      </c>
      <c r="K76" s="8"/>
      <c r="L76" s="9"/>
      <c r="M76" s="10"/>
    </row>
    <row r="77" ht="20.05" customHeight="1">
      <c r="A77" t="s" s="11">
        <v>3814</v>
      </c>
      <c r="B77" s="12"/>
      <c r="C77" t="s" s="11">
        <v>3815</v>
      </c>
      <c r="D77" t="s" s="11">
        <v>3816</v>
      </c>
      <c r="E77" s="11"/>
      <c r="F77" s="11"/>
      <c r="G77" s="13"/>
      <c r="H77" s="12"/>
      <c r="I77" s="12"/>
      <c r="J77" t="s" s="11">
        <v>628</v>
      </c>
      <c r="K77" s="8"/>
      <c r="L77" s="9"/>
      <c r="M77" s="10"/>
    </row>
    <row r="78" ht="20.05" customHeight="1">
      <c r="A78" t="s" s="11">
        <v>1211</v>
      </c>
      <c r="B78" s="12"/>
      <c r="C78" t="s" s="11">
        <v>3817</v>
      </c>
      <c r="D78" t="s" s="11">
        <v>3818</v>
      </c>
      <c r="E78" t="s" s="11">
        <v>3819</v>
      </c>
      <c r="F78" t="s" s="11">
        <v>3818</v>
      </c>
      <c r="G78" s="13"/>
      <c r="H78" s="12"/>
      <c r="I78" s="12"/>
      <c r="J78" s="11"/>
      <c r="K78" s="8"/>
      <c r="L78" s="9"/>
      <c r="M78" s="10"/>
    </row>
    <row r="79" ht="20.05" customHeight="1">
      <c r="A79" t="s" s="11">
        <v>3820</v>
      </c>
      <c r="B79" s="12"/>
      <c r="C79" t="s" s="11">
        <v>3821</v>
      </c>
      <c r="D79" t="s" s="11">
        <v>3822</v>
      </c>
      <c r="E79" t="s" s="11">
        <v>3823</v>
      </c>
      <c r="F79" t="s" s="11">
        <v>3824</v>
      </c>
      <c r="G79" s="13"/>
      <c r="H79" s="11"/>
      <c r="I79" s="12"/>
      <c r="J79" t="s" s="11">
        <v>2426</v>
      </c>
      <c r="K79" s="8"/>
      <c r="L79" s="9"/>
      <c r="M79" s="10"/>
    </row>
    <row r="80" ht="20.05" customHeight="1">
      <c r="A80" t="s" s="11">
        <v>3825</v>
      </c>
      <c r="B80" s="12"/>
      <c r="C80" t="s" s="11">
        <v>3826</v>
      </c>
      <c r="D80" t="s" s="11">
        <v>3827</v>
      </c>
      <c r="E80" s="11"/>
      <c r="F80" s="11"/>
      <c r="G80" s="13"/>
      <c r="H80" s="11"/>
      <c r="I80" s="12"/>
      <c r="J80" t="s" s="11">
        <v>1040</v>
      </c>
      <c r="K80" s="8"/>
      <c r="L80" s="9"/>
      <c r="M80" s="10"/>
    </row>
    <row r="81" ht="20.05" customHeight="1">
      <c r="A81" t="s" s="11">
        <v>3828</v>
      </c>
      <c r="B81" s="12"/>
      <c r="C81" t="s" s="11">
        <v>3829</v>
      </c>
      <c r="D81" t="s" s="11">
        <v>3830</v>
      </c>
      <c r="E81" t="s" s="11">
        <v>3831</v>
      </c>
      <c r="F81" t="s" s="11">
        <v>3832</v>
      </c>
      <c r="G81" s="11"/>
      <c r="H81" s="11"/>
      <c r="I81" s="12"/>
      <c r="J81" s="11"/>
      <c r="K81" s="8"/>
      <c r="L81" s="9"/>
      <c r="M81" s="10"/>
    </row>
    <row r="82" ht="20.05" customHeight="1">
      <c r="A82" t="s" s="11">
        <v>672</v>
      </c>
      <c r="B82" s="12"/>
      <c r="C82" t="s" s="11">
        <v>3833</v>
      </c>
      <c r="D82" t="s" s="11">
        <v>3834</v>
      </c>
      <c r="E82" t="s" s="11">
        <v>2281</v>
      </c>
      <c r="F82" t="s" s="11">
        <v>2282</v>
      </c>
      <c r="G82" s="11"/>
      <c r="H82" s="11"/>
      <c r="I82" s="12"/>
      <c r="J82" s="11"/>
      <c r="K82" s="8"/>
      <c r="L82" s="9"/>
      <c r="M82" s="10"/>
    </row>
    <row r="83" ht="20.05" customHeight="1">
      <c r="A83" t="s" s="11">
        <v>3835</v>
      </c>
      <c r="B83" s="12"/>
      <c r="C83" t="s" s="11">
        <v>3836</v>
      </c>
      <c r="D83" t="s" s="11">
        <v>3837</v>
      </c>
      <c r="E83" t="s" s="11">
        <v>3838</v>
      </c>
      <c r="F83" t="s" s="11">
        <v>3839</v>
      </c>
      <c r="G83" s="11"/>
      <c r="H83" s="11"/>
      <c r="I83" s="12"/>
      <c r="J83" s="11"/>
      <c r="K83" s="8"/>
      <c r="L83" s="9"/>
      <c r="M83" s="10"/>
    </row>
    <row r="84" ht="20.05" customHeight="1">
      <c r="A84" t="s" s="11">
        <v>3840</v>
      </c>
      <c r="B84" t="s" s="11">
        <v>572</v>
      </c>
      <c r="C84" t="s" s="11">
        <v>3841</v>
      </c>
      <c r="D84" t="s" s="11">
        <v>3842</v>
      </c>
      <c r="E84" t="s" s="11">
        <v>3843</v>
      </c>
      <c r="F84" t="s" s="11">
        <v>3844</v>
      </c>
      <c r="G84" s="13"/>
      <c r="H84" s="11"/>
      <c r="I84" s="12"/>
      <c r="J84" t="s" s="11">
        <v>3845</v>
      </c>
      <c r="K84" s="8"/>
      <c r="L84" s="9"/>
      <c r="M84" s="10"/>
    </row>
    <row r="85" ht="20.05" customHeight="1">
      <c r="A85" t="s" s="11">
        <v>3846</v>
      </c>
      <c r="B85" t="s" s="11">
        <v>572</v>
      </c>
      <c r="C85" t="s" s="11">
        <v>3847</v>
      </c>
      <c r="D85" t="s" s="11">
        <v>3848</v>
      </c>
      <c r="E85" t="s" s="11">
        <v>3849</v>
      </c>
      <c r="F85" t="s" s="11">
        <v>3850</v>
      </c>
      <c r="G85" s="13"/>
      <c r="H85" s="11"/>
      <c r="I85" s="12"/>
      <c r="J85" s="11"/>
      <c r="K85" s="8"/>
      <c r="L85" s="9"/>
      <c r="M85" s="10"/>
    </row>
    <row r="86" ht="20.05" customHeight="1">
      <c r="A86" t="s" s="11">
        <v>3851</v>
      </c>
      <c r="B86" t="s" s="11">
        <v>890</v>
      </c>
      <c r="C86" t="s" s="11">
        <v>3852</v>
      </c>
      <c r="D86" t="s" s="11">
        <v>3853</v>
      </c>
      <c r="E86" t="s" s="11">
        <v>3854</v>
      </c>
      <c r="F86" t="s" s="11">
        <v>3855</v>
      </c>
      <c r="G86" s="13"/>
      <c r="H86" s="11"/>
      <c r="I86" s="12"/>
      <c r="J86" s="11"/>
      <c r="K86" s="8"/>
      <c r="L86" s="9"/>
      <c r="M86" s="10"/>
    </row>
    <row r="87" ht="20.05" customHeight="1">
      <c r="A87" t="s" s="11">
        <v>3856</v>
      </c>
      <c r="B87" t="s" s="11">
        <v>552</v>
      </c>
      <c r="C87" t="s" s="11">
        <v>3857</v>
      </c>
      <c r="D87" t="s" s="11">
        <v>3858</v>
      </c>
      <c r="E87" t="s" s="11">
        <v>3859</v>
      </c>
      <c r="F87" t="s" s="11">
        <v>3860</v>
      </c>
      <c r="G87" s="13"/>
      <c r="H87" s="11"/>
      <c r="I87" s="12"/>
      <c r="J87" s="11"/>
      <c r="K87" s="8"/>
      <c r="L87" s="9"/>
      <c r="M87" s="10"/>
    </row>
    <row r="88" ht="20.05" customHeight="1">
      <c r="A88" t="s" s="11">
        <v>3861</v>
      </c>
      <c r="B88" t="s" s="11">
        <v>572</v>
      </c>
      <c r="C88" t="s" s="11">
        <v>3862</v>
      </c>
      <c r="D88" t="s" s="11">
        <v>3863</v>
      </c>
      <c r="E88" t="s" s="11">
        <v>3864</v>
      </c>
      <c r="F88" t="s" s="11">
        <v>3865</v>
      </c>
      <c r="G88" s="13"/>
      <c r="H88" s="11"/>
      <c r="I88" s="12"/>
      <c r="J88" s="11"/>
      <c r="K88" s="8"/>
      <c r="L88" s="9"/>
      <c r="M88" s="10"/>
    </row>
    <row r="89" ht="20.05" customHeight="1">
      <c r="A89" t="s" s="11">
        <v>3866</v>
      </c>
      <c r="B89" t="s" s="11">
        <v>552</v>
      </c>
      <c r="C89" t="s" s="11">
        <v>3867</v>
      </c>
      <c r="D89" t="s" s="11">
        <v>3868</v>
      </c>
      <c r="E89" s="11"/>
      <c r="F89" s="11"/>
      <c r="G89" s="13"/>
      <c r="H89" s="11"/>
      <c r="I89" s="12"/>
      <c r="J89" t="s" s="11">
        <v>1040</v>
      </c>
      <c r="K89" s="8"/>
      <c r="L89" s="9"/>
      <c r="M89" s="10"/>
    </row>
    <row r="90" ht="20.05" customHeight="1">
      <c r="A90" t="s" s="11">
        <v>3869</v>
      </c>
      <c r="B90" t="s" s="11">
        <v>572</v>
      </c>
      <c r="C90" t="s" s="11">
        <v>3870</v>
      </c>
      <c r="D90" t="s" s="11">
        <v>3871</v>
      </c>
      <c r="E90" t="s" s="11">
        <v>3872</v>
      </c>
      <c r="F90" t="s" s="11">
        <v>3873</v>
      </c>
      <c r="G90" s="13"/>
      <c r="H90" s="11"/>
      <c r="I90" s="12"/>
      <c r="J90" t="s" s="11">
        <v>2426</v>
      </c>
      <c r="K90" s="8"/>
      <c r="L90" s="9"/>
      <c r="M90" s="10"/>
    </row>
    <row r="91" ht="20.05" customHeight="1">
      <c r="A91" t="s" s="11">
        <v>1264</v>
      </c>
      <c r="B91" t="s" s="11">
        <v>572</v>
      </c>
      <c r="C91" t="s" s="11">
        <v>3874</v>
      </c>
      <c r="D91" t="s" s="11">
        <v>3875</v>
      </c>
      <c r="E91" t="s" s="11">
        <v>3876</v>
      </c>
      <c r="F91" t="s" s="11">
        <v>3877</v>
      </c>
      <c r="G91" s="13"/>
      <c r="H91" s="11"/>
      <c r="I91" s="12"/>
      <c r="J91" s="11"/>
      <c r="K91" s="8"/>
      <c r="L91" s="9"/>
      <c r="M91" s="10"/>
    </row>
    <row r="92" ht="20.05" customHeight="1">
      <c r="A92" t="s" s="11">
        <v>3878</v>
      </c>
      <c r="B92" t="s" s="11">
        <v>558</v>
      </c>
      <c r="C92" t="s" s="11">
        <v>3879</v>
      </c>
      <c r="D92" t="s" s="11">
        <v>3880</v>
      </c>
      <c r="E92" s="11"/>
      <c r="F92" s="11"/>
      <c r="G92" s="13"/>
      <c r="H92" s="11"/>
      <c r="I92" s="12"/>
      <c r="J92" t="s" s="11">
        <v>3012</v>
      </c>
      <c r="K92" s="8"/>
      <c r="L92" s="9"/>
      <c r="M92" s="10"/>
    </row>
    <row r="93" ht="20.05" customHeight="1">
      <c r="A93" t="s" s="11">
        <v>3881</v>
      </c>
      <c r="B93" t="s" s="11">
        <v>572</v>
      </c>
      <c r="C93" t="s" s="11">
        <v>3882</v>
      </c>
      <c r="D93" t="s" s="11">
        <v>3883</v>
      </c>
      <c r="E93" t="s" s="11">
        <v>3884</v>
      </c>
      <c r="F93" t="s" s="11">
        <v>3885</v>
      </c>
      <c r="G93" s="13"/>
      <c r="H93" s="11"/>
      <c r="I93" s="12"/>
      <c r="J93" s="11"/>
      <c r="K93" s="8"/>
      <c r="L93" s="9"/>
      <c r="M93" s="10"/>
    </row>
    <row r="94" ht="20.05" customHeight="1">
      <c r="A94" t="s" s="11">
        <v>2338</v>
      </c>
      <c r="B94" t="s" s="11">
        <v>572</v>
      </c>
      <c r="C94" t="s" s="11">
        <v>3886</v>
      </c>
      <c r="D94" t="s" s="11">
        <v>3887</v>
      </c>
      <c r="E94" t="s" s="11">
        <v>3854</v>
      </c>
      <c r="F94" t="s" s="11">
        <v>3888</v>
      </c>
      <c r="G94" s="13"/>
      <c r="H94" s="11"/>
      <c r="I94" s="12"/>
      <c r="J94" s="11"/>
      <c r="K94" s="8"/>
      <c r="L94" s="9"/>
      <c r="M94" s="10"/>
    </row>
    <row r="95" ht="20.05" customHeight="1">
      <c r="A95" t="s" s="11">
        <v>3889</v>
      </c>
      <c r="B95" t="s" s="11">
        <v>572</v>
      </c>
      <c r="C95" t="s" s="11">
        <v>3890</v>
      </c>
      <c r="D95" t="s" s="11">
        <v>3891</v>
      </c>
      <c r="E95" t="s" s="11">
        <v>3892</v>
      </c>
      <c r="F95" t="s" s="11">
        <v>3893</v>
      </c>
      <c r="G95" s="13"/>
      <c r="H95" s="11"/>
      <c r="I95" s="12"/>
      <c r="J95" s="11"/>
      <c r="K95" s="8"/>
      <c r="L95" s="9"/>
      <c r="M95" s="10"/>
    </row>
    <row r="96" ht="20.05" customHeight="1">
      <c r="A96" t="s" s="11">
        <v>3894</v>
      </c>
      <c r="B96" t="s" s="11">
        <v>572</v>
      </c>
      <c r="C96" t="s" s="11">
        <v>3895</v>
      </c>
      <c r="D96" t="s" s="11">
        <v>3896</v>
      </c>
      <c r="E96" t="s" s="11">
        <v>3897</v>
      </c>
      <c r="F96" t="s" s="11">
        <v>3898</v>
      </c>
      <c r="G96" s="13"/>
      <c r="H96" s="11"/>
      <c r="I96" s="12"/>
      <c r="J96" s="11"/>
      <c r="K96" s="8"/>
      <c r="L96" s="9"/>
      <c r="M96" s="10"/>
    </row>
    <row r="97" ht="20.05" customHeight="1">
      <c r="A97" t="s" s="11">
        <v>3894</v>
      </c>
      <c r="B97" t="s" s="11">
        <v>572</v>
      </c>
      <c r="C97" t="s" s="11">
        <v>3899</v>
      </c>
      <c r="D97" t="s" s="11">
        <v>3900</v>
      </c>
      <c r="E97" t="s" s="11">
        <v>3901</v>
      </c>
      <c r="F97" t="s" s="11">
        <v>3902</v>
      </c>
      <c r="G97" s="13"/>
      <c r="H97" s="11"/>
      <c r="I97" s="12"/>
      <c r="J97" s="11"/>
      <c r="K97" s="8"/>
      <c r="L97" s="9"/>
      <c r="M97" s="10"/>
    </row>
    <row r="98" ht="20.05" customHeight="1">
      <c r="A98" t="s" s="11">
        <v>2351</v>
      </c>
      <c r="B98" t="s" s="11">
        <v>572</v>
      </c>
      <c r="C98" t="s" s="11">
        <v>3903</v>
      </c>
      <c r="D98" t="s" s="11">
        <v>3904</v>
      </c>
      <c r="E98" t="s" s="11">
        <v>3905</v>
      </c>
      <c r="F98" t="s" s="11">
        <v>3906</v>
      </c>
      <c r="G98" s="13"/>
      <c r="H98" s="11"/>
      <c r="I98" s="12"/>
      <c r="J98" t="s" s="11">
        <v>2426</v>
      </c>
      <c r="K98" s="8"/>
      <c r="L98" s="9"/>
      <c r="M98" s="10"/>
    </row>
    <row r="99" ht="20.05" customHeight="1">
      <c r="A99" t="s" s="11">
        <v>3907</v>
      </c>
      <c r="B99" t="s" s="11">
        <v>552</v>
      </c>
      <c r="C99" t="s" s="11">
        <v>3908</v>
      </c>
      <c r="D99" t="s" s="11">
        <v>3909</v>
      </c>
      <c r="E99" t="s" s="11">
        <v>3910</v>
      </c>
      <c r="F99" t="s" s="11">
        <v>3911</v>
      </c>
      <c r="G99" s="11"/>
      <c r="H99" s="11"/>
      <c r="I99" s="11"/>
      <c r="J99" s="11"/>
      <c r="K99" s="8"/>
      <c r="L99" s="9"/>
      <c r="M99" s="10"/>
    </row>
    <row r="100" ht="20.05" customHeight="1">
      <c r="A100" t="s" s="11">
        <v>3912</v>
      </c>
      <c r="B100" t="s" s="11">
        <v>552</v>
      </c>
      <c r="C100" t="s" s="11">
        <v>3913</v>
      </c>
      <c r="D100" t="s" s="11">
        <v>3914</v>
      </c>
      <c r="E100" s="11"/>
      <c r="F100" s="11"/>
      <c r="G100" s="13"/>
      <c r="H100" s="11"/>
      <c r="I100" s="11"/>
      <c r="J100" t="s" s="11">
        <v>3672</v>
      </c>
      <c r="K100" s="8"/>
      <c r="L100" s="9"/>
      <c r="M100" s="10"/>
    </row>
    <row r="101" ht="20.05" customHeight="1">
      <c r="A101" t="s" s="11">
        <v>3915</v>
      </c>
      <c r="B101" t="s" s="11">
        <v>630</v>
      </c>
      <c r="C101" t="s" s="11">
        <v>3916</v>
      </c>
      <c r="D101" t="s" s="11">
        <v>3917</v>
      </c>
      <c r="E101" s="11"/>
      <c r="F101" s="11"/>
      <c r="G101" s="13"/>
      <c r="H101" s="11"/>
      <c r="I101" s="11"/>
      <c r="J101" t="s" s="11">
        <v>3918</v>
      </c>
      <c r="K101" s="8"/>
      <c r="L101" s="9"/>
      <c r="M101" s="10"/>
    </row>
    <row r="102" ht="20.05" customHeight="1">
      <c r="A102" t="s" s="11">
        <v>3919</v>
      </c>
      <c r="B102" t="s" s="11">
        <v>577</v>
      </c>
      <c r="C102" t="s" s="11">
        <v>3920</v>
      </c>
      <c r="D102" t="s" s="11">
        <v>3921</v>
      </c>
      <c r="E102" t="s" s="11">
        <v>3922</v>
      </c>
      <c r="F102" t="s" s="11">
        <v>3923</v>
      </c>
      <c r="G102" s="11"/>
      <c r="H102" s="11"/>
      <c r="I102" s="13"/>
      <c r="J102" t="s" s="11">
        <v>3924</v>
      </c>
      <c r="K102" s="8"/>
      <c r="L102" s="9"/>
      <c r="M102" s="10"/>
    </row>
    <row r="103" ht="20.05" customHeight="1">
      <c r="A103" t="s" s="11">
        <v>3925</v>
      </c>
      <c r="B103" t="s" s="11">
        <v>552</v>
      </c>
      <c r="C103" t="s" s="11">
        <v>3926</v>
      </c>
      <c r="D103" t="s" s="11">
        <v>3927</v>
      </c>
      <c r="E103" t="s" s="11">
        <v>3854</v>
      </c>
      <c r="F103" t="s" s="11">
        <v>3928</v>
      </c>
      <c r="G103" s="11"/>
      <c r="H103" s="11"/>
      <c r="I103" s="11"/>
      <c r="J103" s="11"/>
      <c r="K103" s="8"/>
      <c r="L103" s="9"/>
      <c r="M103" s="10"/>
    </row>
    <row r="104" ht="20.05" customHeight="1">
      <c r="A104" t="s" s="11">
        <v>1306</v>
      </c>
      <c r="B104" t="s" s="11">
        <v>577</v>
      </c>
      <c r="C104" t="s" s="11">
        <v>3929</v>
      </c>
      <c r="D104" t="s" s="11">
        <v>3930</v>
      </c>
      <c r="E104" t="s" s="11">
        <v>3931</v>
      </c>
      <c r="F104" t="s" s="11">
        <v>3932</v>
      </c>
      <c r="G104" s="11"/>
      <c r="H104" s="11"/>
      <c r="I104" s="11"/>
      <c r="J104" s="11"/>
      <c r="K104" s="8"/>
      <c r="L104" s="9"/>
      <c r="M104" s="10"/>
    </row>
    <row r="105" ht="20.05" customHeight="1">
      <c r="A105" t="s" s="11">
        <v>3933</v>
      </c>
      <c r="B105" t="s" s="11">
        <v>552</v>
      </c>
      <c r="C105" t="s" s="11">
        <v>3934</v>
      </c>
      <c r="D105" t="s" s="11">
        <v>3935</v>
      </c>
      <c r="E105" s="11"/>
      <c r="F105" s="11"/>
      <c r="G105" s="13"/>
      <c r="H105" s="11"/>
      <c r="I105" s="11"/>
      <c r="J105" t="s" s="11">
        <v>2135</v>
      </c>
      <c r="K105" s="8"/>
      <c r="L105" s="9"/>
      <c r="M105" s="10"/>
    </row>
    <row r="106" ht="20.05" customHeight="1">
      <c r="A106" t="s" s="11">
        <v>3936</v>
      </c>
      <c r="B106" t="s" s="11">
        <v>577</v>
      </c>
      <c r="C106" t="s" s="11">
        <v>3937</v>
      </c>
      <c r="D106" t="s" s="11">
        <v>3938</v>
      </c>
      <c r="E106" t="s" s="11">
        <v>3939</v>
      </c>
      <c r="F106" t="s" s="11">
        <v>3940</v>
      </c>
      <c r="G106" s="13"/>
      <c r="H106" s="11"/>
      <c r="I106" s="11"/>
      <c r="J106" s="11"/>
      <c r="K106" s="8"/>
      <c r="L106" s="9"/>
      <c r="M106" s="10"/>
    </row>
    <row r="107" ht="20.05" customHeight="1">
      <c r="A107" t="s" s="11">
        <v>1324</v>
      </c>
      <c r="B107" t="s" s="11">
        <v>552</v>
      </c>
      <c r="C107" t="s" s="11">
        <v>3941</v>
      </c>
      <c r="D107" t="s" s="11">
        <v>3942</v>
      </c>
      <c r="E107" s="11"/>
      <c r="F107" s="11"/>
      <c r="G107" s="13"/>
      <c r="H107" s="11"/>
      <c r="I107" s="11"/>
      <c r="J107" t="s" s="11">
        <v>3943</v>
      </c>
      <c r="K107" s="8"/>
      <c r="L107" s="9"/>
      <c r="M107" s="10"/>
    </row>
    <row r="108" ht="20.05" customHeight="1">
      <c r="A108" t="s" s="11">
        <v>3944</v>
      </c>
      <c r="B108" t="s" s="11">
        <v>572</v>
      </c>
      <c r="C108" t="s" s="11">
        <v>3945</v>
      </c>
      <c r="D108" t="s" s="11">
        <v>3946</v>
      </c>
      <c r="E108" t="s" s="11">
        <v>3947</v>
      </c>
      <c r="F108" t="s" s="11">
        <v>3948</v>
      </c>
      <c r="G108" s="13"/>
      <c r="H108" s="11"/>
      <c r="I108" s="11"/>
      <c r="J108" s="11"/>
      <c r="K108" s="8"/>
      <c r="L108" s="9"/>
      <c r="M108" s="10"/>
    </row>
    <row r="109" ht="20.05" customHeight="1">
      <c r="A109" t="s" s="11">
        <v>1357</v>
      </c>
      <c r="B109" t="s" s="11">
        <v>572</v>
      </c>
      <c r="C109" t="s" s="11">
        <v>3949</v>
      </c>
      <c r="D109" t="s" s="11">
        <v>3950</v>
      </c>
      <c r="E109" t="s" s="11">
        <v>3951</v>
      </c>
      <c r="F109" t="s" s="11">
        <v>3952</v>
      </c>
      <c r="G109" s="13"/>
      <c r="H109" s="11"/>
      <c r="I109" s="11"/>
      <c r="J109" s="11"/>
      <c r="K109" s="8"/>
      <c r="L109" s="9"/>
      <c r="M109" s="10"/>
    </row>
    <row r="110" ht="20.05" customHeight="1">
      <c r="A110" t="s" s="11">
        <v>3953</v>
      </c>
      <c r="B110" t="s" s="11">
        <v>552</v>
      </c>
      <c r="C110" t="s" s="11">
        <v>3954</v>
      </c>
      <c r="D110" t="s" s="11">
        <v>3955</v>
      </c>
      <c r="E110" t="s" s="11">
        <v>3956</v>
      </c>
      <c r="F110" t="s" s="11">
        <v>3957</v>
      </c>
      <c r="G110" s="13"/>
      <c r="H110" s="11"/>
      <c r="I110" s="11"/>
      <c r="J110" t="s" s="11">
        <v>3958</v>
      </c>
      <c r="K110" s="8"/>
      <c r="L110" s="9"/>
      <c r="M110" s="10"/>
    </row>
    <row r="111" ht="20.05" customHeight="1">
      <c r="A111" t="s" s="11">
        <v>3959</v>
      </c>
      <c r="B111" t="s" s="11">
        <v>572</v>
      </c>
      <c r="C111" t="s" s="11">
        <v>3960</v>
      </c>
      <c r="D111" t="s" s="11">
        <v>3961</v>
      </c>
      <c r="E111" t="s" s="11">
        <v>3962</v>
      </c>
      <c r="F111" t="s" s="11">
        <v>3963</v>
      </c>
      <c r="G111" s="13"/>
      <c r="H111" s="11"/>
      <c r="I111" s="11"/>
      <c r="J111" t="s" s="11">
        <v>2393</v>
      </c>
      <c r="K111" s="8"/>
      <c r="L111" s="9"/>
      <c r="M111" s="10"/>
    </row>
    <row r="112" ht="20.05" customHeight="1">
      <c r="A112" t="s" s="11">
        <v>3959</v>
      </c>
      <c r="B112" t="s" s="11">
        <v>586</v>
      </c>
      <c r="C112" t="s" s="11">
        <v>3964</v>
      </c>
      <c r="D112" t="s" s="11">
        <v>3965</v>
      </c>
      <c r="E112" s="13"/>
      <c r="F112" s="11"/>
      <c r="G112" s="13"/>
      <c r="H112" s="11"/>
      <c r="I112" s="11"/>
      <c r="J112" t="s" s="11">
        <v>3802</v>
      </c>
      <c r="K112" s="8"/>
      <c r="L112" s="9"/>
      <c r="M112" s="10"/>
    </row>
    <row r="113" ht="20.05" customHeight="1">
      <c r="A113" t="s" s="11">
        <v>3966</v>
      </c>
      <c r="B113" t="s" s="11">
        <v>572</v>
      </c>
      <c r="C113" t="s" s="11">
        <v>3967</v>
      </c>
      <c r="D113" t="s" s="11">
        <v>3968</v>
      </c>
      <c r="E113" t="s" s="11">
        <v>3969</v>
      </c>
      <c r="F113" t="s" s="11">
        <v>3970</v>
      </c>
      <c r="G113" s="11"/>
      <c r="H113" s="11"/>
      <c r="I113" s="11"/>
      <c r="J113" s="11"/>
      <c r="K113" s="8"/>
      <c r="L113" s="9"/>
      <c r="M113" s="10"/>
    </row>
    <row r="114" ht="20.05" customHeight="1">
      <c r="A114" t="s" s="11">
        <v>1367</v>
      </c>
      <c r="B114" t="s" s="11">
        <v>577</v>
      </c>
      <c r="C114" t="s" s="11">
        <v>3971</v>
      </c>
      <c r="D114" t="s" s="11">
        <v>3972</v>
      </c>
      <c r="E114" t="s" s="11">
        <v>3973</v>
      </c>
      <c r="F114" t="s" s="11">
        <v>3974</v>
      </c>
      <c r="G114" s="11"/>
      <c r="H114" s="11"/>
      <c r="I114" s="11"/>
      <c r="J114" s="11"/>
      <c r="K114" s="8"/>
      <c r="L114" s="9"/>
      <c r="M114" s="10"/>
    </row>
    <row r="115" ht="20.05" customHeight="1">
      <c r="A115" t="s" s="11">
        <v>3975</v>
      </c>
      <c r="B115" t="s" s="11">
        <v>572</v>
      </c>
      <c r="C115" t="s" s="11">
        <v>3973</v>
      </c>
      <c r="D115" t="s" s="11">
        <v>3976</v>
      </c>
      <c r="E115" t="s" s="11">
        <v>3977</v>
      </c>
      <c r="F115" t="s" s="11">
        <v>3978</v>
      </c>
      <c r="G115" s="11"/>
      <c r="H115" s="11"/>
      <c r="I115" s="13"/>
      <c r="J115" t="s" s="11">
        <v>3979</v>
      </c>
      <c r="K115" s="8"/>
      <c r="L115" s="9"/>
      <c r="M115" s="10"/>
    </row>
    <row r="116" ht="20.05" customHeight="1">
      <c r="A116" t="s" s="11">
        <v>2458</v>
      </c>
      <c r="B116" t="s" s="11">
        <v>552</v>
      </c>
      <c r="C116" t="s" s="11">
        <v>3980</v>
      </c>
      <c r="D116" t="s" s="11">
        <v>3981</v>
      </c>
      <c r="E116" t="s" s="11">
        <v>3982</v>
      </c>
      <c r="F116" t="s" s="11">
        <v>3983</v>
      </c>
      <c r="G116" s="11"/>
      <c r="H116" s="13"/>
      <c r="I116" s="11"/>
      <c r="J116" t="s" s="11">
        <v>3984</v>
      </c>
      <c r="K116" s="8"/>
      <c r="L116" s="9"/>
      <c r="M116" s="10"/>
    </row>
    <row r="117" ht="20.05" customHeight="1">
      <c r="A117" t="s" s="11">
        <v>2461</v>
      </c>
      <c r="B117" t="s" s="11">
        <v>552</v>
      </c>
      <c r="C117" t="s" s="11">
        <v>3985</v>
      </c>
      <c r="D117" t="s" s="11">
        <v>3986</v>
      </c>
      <c r="E117" t="s" s="11">
        <v>3987</v>
      </c>
      <c r="F117" t="s" s="11">
        <v>3988</v>
      </c>
      <c r="G117" s="11"/>
      <c r="H117" s="11"/>
      <c r="I117" s="13"/>
      <c r="J117" t="s" s="11">
        <v>3989</v>
      </c>
      <c r="K117" s="8"/>
      <c r="L117" s="9"/>
      <c r="M117" s="10"/>
    </row>
    <row r="118" ht="20.05" customHeight="1">
      <c r="A118" t="s" s="11">
        <v>3990</v>
      </c>
      <c r="B118" t="s" s="11">
        <v>552</v>
      </c>
      <c r="C118" t="s" s="11">
        <v>3991</v>
      </c>
      <c r="D118" t="s" s="11">
        <v>3992</v>
      </c>
      <c r="E118" t="s" s="11">
        <v>3993</v>
      </c>
      <c r="F118" t="s" s="11">
        <v>3994</v>
      </c>
      <c r="G118" s="11"/>
      <c r="H118" s="11"/>
      <c r="I118" s="11"/>
      <c r="J118" s="11"/>
      <c r="K118" s="8"/>
      <c r="L118" s="9"/>
      <c r="M118" s="10"/>
    </row>
    <row r="119" ht="20.05" customHeight="1">
      <c r="A119" t="s" s="11">
        <v>3995</v>
      </c>
      <c r="B119" t="s" s="11">
        <v>552</v>
      </c>
      <c r="C119" t="s" s="11">
        <v>3996</v>
      </c>
      <c r="D119" t="s" s="11">
        <v>3997</v>
      </c>
      <c r="E119" t="s" s="11">
        <v>3998</v>
      </c>
      <c r="F119" t="s" s="11">
        <v>3999</v>
      </c>
      <c r="G119" s="11"/>
      <c r="H119" s="11"/>
      <c r="I119" s="11"/>
      <c r="J119" s="11"/>
      <c r="K119" s="8"/>
      <c r="L119" s="9"/>
      <c r="M119" s="10"/>
    </row>
    <row r="120" ht="20.05" customHeight="1">
      <c r="A120" t="s" s="11">
        <v>4000</v>
      </c>
      <c r="B120" t="s" s="11">
        <v>577</v>
      </c>
      <c r="C120" t="s" s="11">
        <v>4001</v>
      </c>
      <c r="D120" t="s" s="11">
        <v>4002</v>
      </c>
      <c r="E120" t="s" s="11">
        <v>4003</v>
      </c>
      <c r="F120" t="s" s="11">
        <v>4004</v>
      </c>
      <c r="G120" s="11"/>
      <c r="H120" s="11"/>
      <c r="I120" s="11"/>
      <c r="J120" s="11"/>
      <c r="K120" s="8"/>
      <c r="L120" s="9"/>
      <c r="M120" s="10"/>
    </row>
    <row r="121" ht="20.05" customHeight="1">
      <c r="A121" t="s" s="11">
        <v>2515</v>
      </c>
      <c r="B121" t="s" s="11">
        <v>552</v>
      </c>
      <c r="C121" t="s" s="11">
        <v>4005</v>
      </c>
      <c r="D121" t="s" s="11">
        <v>4006</v>
      </c>
      <c r="E121" t="s" s="11">
        <v>4007</v>
      </c>
      <c r="F121" t="s" s="11">
        <v>4008</v>
      </c>
      <c r="G121" s="11"/>
      <c r="H121" s="11"/>
      <c r="I121" s="11"/>
      <c r="J121" s="11"/>
      <c r="K121" s="8"/>
      <c r="L121" s="9"/>
      <c r="M121" s="10"/>
    </row>
    <row r="122" ht="20.05" customHeight="1">
      <c r="A122" t="s" s="11">
        <v>4009</v>
      </c>
      <c r="B122" t="s" s="11">
        <v>577</v>
      </c>
      <c r="C122" t="s" s="11">
        <v>4010</v>
      </c>
      <c r="D122" t="s" s="11">
        <v>4011</v>
      </c>
      <c r="E122" t="s" s="11">
        <v>3993</v>
      </c>
      <c r="F122" t="s" s="11">
        <v>4012</v>
      </c>
      <c r="G122" s="11"/>
      <c r="H122" s="13"/>
      <c r="I122" s="11"/>
      <c r="J122" t="s" s="11">
        <v>4013</v>
      </c>
      <c r="K122" s="8"/>
      <c r="L122" s="9"/>
      <c r="M122" s="10"/>
    </row>
    <row r="123" ht="20.05" customHeight="1">
      <c r="A123" t="s" s="11">
        <v>2500</v>
      </c>
      <c r="B123" t="s" s="11">
        <v>552</v>
      </c>
      <c r="C123" t="s" s="11">
        <v>4014</v>
      </c>
      <c r="D123" t="s" s="11">
        <v>4015</v>
      </c>
      <c r="E123" t="s" s="11">
        <v>4016</v>
      </c>
      <c r="F123" t="s" s="11">
        <v>4017</v>
      </c>
      <c r="G123" s="11"/>
      <c r="H123" s="11"/>
      <c r="I123" s="13"/>
      <c r="J123" t="s" s="11">
        <v>3672</v>
      </c>
      <c r="K123" s="8"/>
      <c r="L123" s="9"/>
      <c r="M123" s="10"/>
    </row>
    <row r="124" ht="20.05" customHeight="1">
      <c r="A124" t="s" s="11">
        <v>2500</v>
      </c>
      <c r="B124" t="s" s="11">
        <v>572</v>
      </c>
      <c r="C124" t="s" s="11">
        <v>4018</v>
      </c>
      <c r="D124" t="s" s="11">
        <v>4019</v>
      </c>
      <c r="E124" t="s" s="11">
        <v>4020</v>
      </c>
      <c r="F124" t="s" s="11">
        <v>4021</v>
      </c>
      <c r="G124" s="11"/>
      <c r="H124" s="13"/>
      <c r="I124" s="11"/>
      <c r="J124" t="s" s="11">
        <v>2426</v>
      </c>
      <c r="K124" s="8"/>
      <c r="L124" s="9"/>
      <c r="M124" s="10"/>
    </row>
    <row r="125" ht="20.05" customHeight="1">
      <c r="A125" t="s" s="11">
        <v>4022</v>
      </c>
      <c r="B125" t="s" s="11">
        <v>552</v>
      </c>
      <c r="C125" t="s" s="11">
        <v>4023</v>
      </c>
      <c r="D125" t="s" s="11">
        <v>4024</v>
      </c>
      <c r="E125" t="s" s="11">
        <v>4025</v>
      </c>
      <c r="F125" t="s" s="11">
        <v>4026</v>
      </c>
      <c r="G125" t="s" s="11">
        <v>4027</v>
      </c>
      <c r="H125" t="s" s="11">
        <v>4028</v>
      </c>
      <c r="I125" s="13"/>
      <c r="J125" t="s" s="11">
        <v>1108</v>
      </c>
      <c r="K125" s="8"/>
      <c r="L125" s="9"/>
      <c r="M125" s="10"/>
    </row>
    <row r="126" ht="20.05" customHeight="1">
      <c r="A126" t="s" s="11">
        <v>4029</v>
      </c>
      <c r="B126" t="s" s="11">
        <v>552</v>
      </c>
      <c r="C126" t="s" s="11">
        <v>4030</v>
      </c>
      <c r="D126" t="s" s="11">
        <v>4031</v>
      </c>
      <c r="E126" t="s" s="11">
        <v>4032</v>
      </c>
      <c r="F126" t="s" s="11">
        <v>4033</v>
      </c>
      <c r="G126" s="11"/>
      <c r="H126" s="13"/>
      <c r="I126" s="11"/>
      <c r="J126" t="s" s="11">
        <v>4034</v>
      </c>
      <c r="K126" s="8"/>
      <c r="L126" s="9"/>
      <c r="M126" s="10"/>
    </row>
    <row r="127" ht="20.05" customHeight="1">
      <c r="A127" t="s" s="11">
        <v>4035</v>
      </c>
      <c r="B127" t="s" s="11">
        <v>558</v>
      </c>
      <c r="C127" t="s" s="11">
        <v>4036</v>
      </c>
      <c r="D127" t="s" s="11">
        <v>4037</v>
      </c>
      <c r="E127" s="11"/>
      <c r="F127" s="11"/>
      <c r="G127" s="13"/>
      <c r="H127" s="11"/>
      <c r="I127" s="11"/>
      <c r="J127" t="s" s="11">
        <v>1040</v>
      </c>
      <c r="K127" s="8"/>
      <c r="L127" s="9"/>
      <c r="M127" s="10"/>
    </row>
    <row r="128" ht="20.05" customHeight="1">
      <c r="A128" t="s" s="11">
        <v>4038</v>
      </c>
      <c r="B128" t="s" s="11">
        <v>577</v>
      </c>
      <c r="C128" t="s" s="11">
        <v>4039</v>
      </c>
      <c r="D128" t="s" s="11">
        <v>4008</v>
      </c>
      <c r="E128" t="s" s="11">
        <v>4040</v>
      </c>
      <c r="F128" t="s" s="11">
        <v>4041</v>
      </c>
      <c r="G128" s="11"/>
      <c r="H128" s="11"/>
      <c r="I128" s="11"/>
      <c r="J128" s="11"/>
      <c r="K128" s="8"/>
      <c r="L128" s="9"/>
      <c r="M128" s="10"/>
    </row>
    <row r="129" ht="20.05" customHeight="1">
      <c r="A129" t="s" s="11">
        <v>4042</v>
      </c>
      <c r="B129" t="s" s="11">
        <v>552</v>
      </c>
      <c r="C129" t="s" s="11">
        <v>4043</v>
      </c>
      <c r="D129" t="s" s="11">
        <v>4044</v>
      </c>
      <c r="E129" t="s" s="11">
        <v>4045</v>
      </c>
      <c r="F129" t="s" s="11">
        <v>4046</v>
      </c>
      <c r="G129" s="11"/>
      <c r="H129" s="11"/>
      <c r="I129" s="11"/>
      <c r="J129" s="11"/>
      <c r="K129" s="8"/>
      <c r="L129" s="9"/>
      <c r="M129" s="10"/>
    </row>
    <row r="130" ht="20.05" customHeight="1">
      <c r="A130" t="s" s="11">
        <v>4047</v>
      </c>
      <c r="B130" t="s" s="11">
        <v>572</v>
      </c>
      <c r="C130" t="s" s="11">
        <v>4048</v>
      </c>
      <c r="D130" t="s" s="11">
        <v>4049</v>
      </c>
      <c r="E130" t="s" s="11">
        <v>4050</v>
      </c>
      <c r="F130" t="s" s="11">
        <v>4051</v>
      </c>
      <c r="G130" s="11"/>
      <c r="H130" s="13"/>
      <c r="I130" s="11"/>
      <c r="J130" t="s" s="11">
        <v>4052</v>
      </c>
      <c r="K130" s="8"/>
      <c r="L130" s="9"/>
      <c r="M130" s="10"/>
    </row>
    <row r="131" ht="20.05" customHeight="1">
      <c r="A131" t="s" s="11">
        <v>1444</v>
      </c>
      <c r="B131" t="s" s="11">
        <v>572</v>
      </c>
      <c r="C131" t="s" s="11">
        <v>4053</v>
      </c>
      <c r="D131" t="s" s="11">
        <v>4054</v>
      </c>
      <c r="E131" t="s" s="11">
        <v>4055</v>
      </c>
      <c r="F131" t="s" s="11">
        <v>4056</v>
      </c>
      <c r="G131" s="11"/>
      <c r="H131" s="13"/>
      <c r="I131" s="11"/>
      <c r="J131" s="11"/>
      <c r="K131" s="8"/>
      <c r="L131" s="9"/>
      <c r="M131" s="10"/>
    </row>
    <row r="132" ht="20.05" customHeight="1">
      <c r="A132" t="s" s="11">
        <v>4057</v>
      </c>
      <c r="B132" t="s" s="11">
        <v>577</v>
      </c>
      <c r="C132" t="s" s="11">
        <v>4058</v>
      </c>
      <c r="D132" t="s" s="11">
        <v>4059</v>
      </c>
      <c r="E132" t="s" s="11">
        <v>4060</v>
      </c>
      <c r="F132" t="s" s="11">
        <v>4061</v>
      </c>
      <c r="G132" s="11"/>
      <c r="H132" s="13"/>
      <c r="I132" s="11"/>
      <c r="J132" s="11"/>
      <c r="K132" s="8"/>
      <c r="L132" s="9"/>
      <c r="M132" s="10"/>
    </row>
    <row r="133" ht="20.05" customHeight="1">
      <c r="A133" t="s" s="11">
        <v>4062</v>
      </c>
      <c r="B133" t="s" s="11">
        <v>552</v>
      </c>
      <c r="C133" t="s" s="11">
        <v>4063</v>
      </c>
      <c r="D133" t="s" s="11">
        <v>4064</v>
      </c>
      <c r="E133" t="s" s="11">
        <v>4065</v>
      </c>
      <c r="F133" t="s" s="11">
        <v>4066</v>
      </c>
      <c r="G133" s="13"/>
      <c r="H133" s="13"/>
      <c r="I133" s="11"/>
      <c r="J133" t="s" s="11">
        <v>2426</v>
      </c>
      <c r="K133" s="8"/>
      <c r="L133" s="9"/>
      <c r="M133" s="10"/>
    </row>
    <row r="134" ht="20.05" customHeight="1">
      <c r="A134" t="s" s="11">
        <v>4067</v>
      </c>
      <c r="B134" t="s" s="11">
        <v>552</v>
      </c>
      <c r="C134" t="s" s="11">
        <v>4068</v>
      </c>
      <c r="D134" t="s" s="11">
        <v>4069</v>
      </c>
      <c r="E134" s="11"/>
      <c r="F134" s="13"/>
      <c r="G134" s="11"/>
      <c r="H134" s="13"/>
      <c r="I134" s="11"/>
      <c r="J134" t="s" s="11">
        <v>3618</v>
      </c>
      <c r="K134" s="8"/>
      <c r="L134" s="9"/>
      <c r="M134" s="10"/>
    </row>
    <row r="135" ht="20.05" customHeight="1">
      <c r="A135" t="s" s="11">
        <v>2569</v>
      </c>
      <c r="B135" t="s" s="11">
        <v>572</v>
      </c>
      <c r="C135" t="s" s="11">
        <v>4070</v>
      </c>
      <c r="D135" t="s" s="11">
        <v>4071</v>
      </c>
      <c r="E135" t="s" s="11">
        <v>4072</v>
      </c>
      <c r="F135" t="s" s="11">
        <v>4073</v>
      </c>
      <c r="G135" s="11"/>
      <c r="H135" s="13"/>
      <c r="I135" s="11"/>
      <c r="J135" t="s" s="11">
        <v>4074</v>
      </c>
      <c r="K135" s="8"/>
      <c r="L135" s="9"/>
      <c r="M135" s="10"/>
    </row>
    <row r="136" ht="20.05" customHeight="1">
      <c r="A136" t="s" s="11">
        <v>4075</v>
      </c>
      <c r="B136" t="s" s="11">
        <v>572</v>
      </c>
      <c r="C136" t="s" s="11">
        <v>4076</v>
      </c>
      <c r="D136" t="s" s="11">
        <v>4077</v>
      </c>
      <c r="E136" t="s" s="11">
        <v>4078</v>
      </c>
      <c r="F136" t="s" s="11">
        <v>4079</v>
      </c>
      <c r="G136" s="11"/>
      <c r="H136" s="11"/>
      <c r="I136" s="11"/>
      <c r="J136" s="11"/>
      <c r="K136" s="8"/>
      <c r="L136" s="9"/>
      <c r="M136" s="10"/>
    </row>
    <row r="137" ht="20.05" customHeight="1">
      <c r="A137" t="s" s="11">
        <v>4080</v>
      </c>
      <c r="B137" t="s" s="11">
        <v>558</v>
      </c>
      <c r="C137" t="s" s="11">
        <v>4081</v>
      </c>
      <c r="D137" t="s" s="11">
        <v>4082</v>
      </c>
      <c r="E137" t="s" s="11">
        <v>4083</v>
      </c>
      <c r="F137" t="s" s="11">
        <v>4084</v>
      </c>
      <c r="G137" s="11"/>
      <c r="H137" s="11"/>
      <c r="I137" s="13"/>
      <c r="J137" t="s" s="11">
        <v>4085</v>
      </c>
      <c r="K137" s="8"/>
      <c r="L137" s="9"/>
      <c r="M137" s="10"/>
    </row>
    <row r="138" ht="20.05" customHeight="1">
      <c r="A138" t="s" s="11">
        <v>4086</v>
      </c>
      <c r="B138" t="s" s="11">
        <v>552</v>
      </c>
      <c r="C138" t="s" s="11">
        <v>4087</v>
      </c>
      <c r="D138" t="s" s="11">
        <v>4088</v>
      </c>
      <c r="E138" s="11"/>
      <c r="F138" s="11"/>
      <c r="G138" s="11"/>
      <c r="H138" s="11"/>
      <c r="I138" s="11"/>
      <c r="J138" t="s" s="11">
        <v>2135</v>
      </c>
      <c r="K138" s="8"/>
      <c r="L138" s="9"/>
      <c r="M138" s="10"/>
    </row>
    <row r="139" ht="20.05" customHeight="1">
      <c r="A139" t="s" s="11">
        <v>4089</v>
      </c>
      <c r="B139" t="s" s="11">
        <v>552</v>
      </c>
      <c r="C139" t="s" s="11">
        <v>4090</v>
      </c>
      <c r="D139" t="s" s="11">
        <v>4091</v>
      </c>
      <c r="E139" s="11"/>
      <c r="F139" s="11"/>
      <c r="G139" s="13"/>
      <c r="H139" s="11"/>
      <c r="I139" s="11"/>
      <c r="J139" t="s" s="11">
        <v>933</v>
      </c>
      <c r="K139" s="8"/>
      <c r="L139" s="9"/>
      <c r="M139" s="10"/>
    </row>
    <row r="140" ht="20.05" customHeight="1">
      <c r="A140" t="s" s="11">
        <v>4092</v>
      </c>
      <c r="B140" t="s" s="11">
        <v>552</v>
      </c>
      <c r="C140" t="s" s="11">
        <v>4093</v>
      </c>
      <c r="D140" t="s" s="11">
        <v>4094</v>
      </c>
      <c r="E140" t="s" s="11">
        <v>4095</v>
      </c>
      <c r="F140" t="s" s="11">
        <v>4096</v>
      </c>
      <c r="G140" s="11"/>
      <c r="H140" s="11"/>
      <c r="I140" s="11"/>
      <c r="J140" s="11"/>
      <c r="K140" s="8"/>
      <c r="L140" s="9"/>
      <c r="M140" s="10"/>
    </row>
    <row r="141" ht="20.05" customHeight="1">
      <c r="A141" t="s" s="11">
        <v>4097</v>
      </c>
      <c r="B141" t="s" s="11">
        <v>630</v>
      </c>
      <c r="C141" t="s" s="11">
        <v>4098</v>
      </c>
      <c r="D141" t="s" s="11">
        <v>4099</v>
      </c>
      <c r="E141" t="s" s="11">
        <v>4100</v>
      </c>
      <c r="F141" t="s" s="11">
        <v>4101</v>
      </c>
      <c r="G141" s="11"/>
      <c r="H141" s="11"/>
      <c r="I141" s="11"/>
      <c r="J141" s="11"/>
      <c r="K141" s="8"/>
      <c r="L141" s="9"/>
      <c r="M141" s="10"/>
    </row>
    <row r="142" ht="20.05" customHeight="1">
      <c r="A142" t="s" s="11">
        <v>4097</v>
      </c>
      <c r="B142" t="s" s="11">
        <v>577</v>
      </c>
      <c r="C142" t="s" s="11">
        <v>4102</v>
      </c>
      <c r="D142" t="s" s="11">
        <v>4103</v>
      </c>
      <c r="E142" t="s" s="11">
        <v>4104</v>
      </c>
      <c r="F142" t="s" s="11">
        <v>4105</v>
      </c>
      <c r="G142" s="11"/>
      <c r="H142" s="13"/>
      <c r="I142" s="11"/>
      <c r="J142" t="s" s="11">
        <v>2426</v>
      </c>
      <c r="K142" s="8"/>
      <c r="L142" s="9"/>
      <c r="M142" s="10"/>
    </row>
    <row r="143" ht="20.05" customHeight="1">
      <c r="A143" t="s" s="11">
        <v>4106</v>
      </c>
      <c r="B143" t="s" s="11">
        <v>572</v>
      </c>
      <c r="C143" t="s" s="11">
        <v>4107</v>
      </c>
      <c r="D143" t="s" s="11">
        <v>4108</v>
      </c>
      <c r="E143" t="s" s="11">
        <v>4109</v>
      </c>
      <c r="F143" t="s" s="11">
        <v>4110</v>
      </c>
      <c r="G143" s="11"/>
      <c r="H143" s="13"/>
      <c r="I143" s="11"/>
      <c r="J143" t="s" s="11">
        <v>4111</v>
      </c>
      <c r="K143" s="8"/>
      <c r="L143" s="9"/>
      <c r="M143" s="10"/>
    </row>
    <row r="144" ht="20.05" customHeight="1">
      <c r="A144" t="s" s="11">
        <v>4106</v>
      </c>
      <c r="B144" t="s" s="11">
        <v>572</v>
      </c>
      <c r="C144" t="s" s="11">
        <v>4112</v>
      </c>
      <c r="D144" t="s" s="11">
        <v>4113</v>
      </c>
      <c r="E144" t="s" s="11">
        <v>4114</v>
      </c>
      <c r="F144" t="s" s="11">
        <v>4115</v>
      </c>
      <c r="G144" s="11"/>
      <c r="H144" s="13"/>
      <c r="I144" s="11"/>
      <c r="J144" t="s" s="11">
        <v>4116</v>
      </c>
      <c r="K144" s="8"/>
      <c r="L144" s="9"/>
      <c r="M144" s="10"/>
    </row>
    <row r="145" ht="20.05" customHeight="1">
      <c r="A145" t="s" s="11">
        <v>4117</v>
      </c>
      <c r="B145" t="s" s="11">
        <v>552</v>
      </c>
      <c r="C145" t="s" s="11">
        <v>4118</v>
      </c>
      <c r="D145" t="s" s="11">
        <v>4119</v>
      </c>
      <c r="E145" t="s" s="11">
        <v>4120</v>
      </c>
      <c r="F145" t="s" s="11">
        <v>4121</v>
      </c>
      <c r="G145" s="11"/>
      <c r="H145" s="11"/>
      <c r="I145" s="11"/>
      <c r="J145" s="11"/>
      <c r="K145" s="8"/>
      <c r="L145" s="9"/>
      <c r="M145" s="10"/>
    </row>
    <row r="146" ht="20.05" customHeight="1">
      <c r="A146" t="s" s="11">
        <v>1494</v>
      </c>
      <c r="B146" t="s" s="11">
        <v>577</v>
      </c>
      <c r="C146" t="s" s="11">
        <v>4122</v>
      </c>
      <c r="D146" t="s" s="11">
        <v>4123</v>
      </c>
      <c r="E146" t="s" s="11">
        <v>4124</v>
      </c>
      <c r="F146" t="s" s="11">
        <v>4125</v>
      </c>
      <c r="G146" s="11"/>
      <c r="H146" s="11"/>
      <c r="I146" s="11"/>
      <c r="J146" s="11"/>
      <c r="K146" s="8"/>
      <c r="L146" s="9"/>
      <c r="M146" s="10"/>
    </row>
    <row r="147" ht="20.05" customHeight="1">
      <c r="A147" t="s" s="11">
        <v>1494</v>
      </c>
      <c r="B147" t="s" s="11">
        <v>572</v>
      </c>
      <c r="C147" t="s" s="11">
        <v>4126</v>
      </c>
      <c r="D147" t="s" s="11">
        <v>4127</v>
      </c>
      <c r="E147" t="s" s="11">
        <v>4128</v>
      </c>
      <c r="F147" t="s" s="11">
        <v>4129</v>
      </c>
      <c r="G147" s="11"/>
      <c r="H147" s="11"/>
      <c r="I147" s="11"/>
      <c r="J147" s="11"/>
      <c r="K147" s="8"/>
      <c r="L147" s="9"/>
      <c r="M147" s="10"/>
    </row>
    <row r="148" ht="20.05" customHeight="1">
      <c r="A148" t="s" s="11">
        <v>4130</v>
      </c>
      <c r="B148" t="s" s="11">
        <v>558</v>
      </c>
      <c r="C148" t="s" s="11">
        <v>4131</v>
      </c>
      <c r="D148" t="s" s="11">
        <v>4132</v>
      </c>
      <c r="E148" t="s" s="11">
        <v>4078</v>
      </c>
      <c r="F148" t="s" s="11">
        <v>4133</v>
      </c>
      <c r="G148" s="11"/>
      <c r="H148" s="11"/>
      <c r="I148" s="11"/>
      <c r="J148" s="11"/>
      <c r="K148" s="8"/>
      <c r="L148" s="9"/>
      <c r="M148" s="10"/>
    </row>
    <row r="149" ht="20.05" customHeight="1">
      <c r="A149" t="s" s="11">
        <v>4134</v>
      </c>
      <c r="B149" t="s" s="11">
        <v>572</v>
      </c>
      <c r="C149" t="s" s="11">
        <v>4135</v>
      </c>
      <c r="D149" t="s" s="11">
        <v>4136</v>
      </c>
      <c r="E149" t="s" s="11">
        <v>4137</v>
      </c>
      <c r="F149" t="s" s="11">
        <v>4138</v>
      </c>
      <c r="G149" s="11"/>
      <c r="H149" s="11"/>
      <c r="I149" s="11"/>
      <c r="J149" s="11"/>
      <c r="K149" s="8"/>
      <c r="L149" s="9"/>
      <c r="M149" s="10"/>
    </row>
    <row r="150" ht="20.05" customHeight="1">
      <c r="A150" t="s" s="11">
        <v>4139</v>
      </c>
      <c r="B150" t="s" s="11">
        <v>572</v>
      </c>
      <c r="C150" t="s" s="11">
        <v>4140</v>
      </c>
      <c r="D150" t="s" s="11">
        <v>4141</v>
      </c>
      <c r="E150" t="s" s="11">
        <v>4142</v>
      </c>
      <c r="F150" t="s" s="11">
        <v>4143</v>
      </c>
      <c r="G150" s="13"/>
      <c r="H150" s="11"/>
      <c r="I150" s="13"/>
      <c r="J150" t="s" s="11">
        <v>2361</v>
      </c>
      <c r="K150" s="8"/>
      <c r="L150" s="9"/>
      <c r="M150" s="10"/>
    </row>
    <row r="151" ht="20.05" customHeight="1">
      <c r="A151" t="s" s="11">
        <v>4144</v>
      </c>
      <c r="B151" t="s" s="11">
        <v>552</v>
      </c>
      <c r="C151" t="s" s="11">
        <v>4145</v>
      </c>
      <c r="D151" t="s" s="11">
        <v>4146</v>
      </c>
      <c r="E151" s="11"/>
      <c r="F151" s="11"/>
      <c r="G151" s="13"/>
      <c r="H151" s="11"/>
      <c r="I151" s="11"/>
      <c r="J151" t="s" s="11">
        <v>3618</v>
      </c>
      <c r="K151" s="8"/>
      <c r="L151" s="9"/>
      <c r="M151" s="10"/>
    </row>
    <row r="152" ht="20.05" customHeight="1">
      <c r="A152" t="s" s="11">
        <v>4147</v>
      </c>
      <c r="B152" t="s" s="11">
        <v>572</v>
      </c>
      <c r="C152" t="s" s="11">
        <v>4148</v>
      </c>
      <c r="D152" t="s" s="11">
        <v>4149</v>
      </c>
      <c r="E152" t="s" s="11">
        <v>4150</v>
      </c>
      <c r="F152" t="s" s="11">
        <v>4149</v>
      </c>
      <c r="G152" s="11"/>
      <c r="H152" s="13"/>
      <c r="I152" s="11"/>
      <c r="J152" t="s" s="11">
        <v>4151</v>
      </c>
      <c r="K152" s="8"/>
      <c r="L152" s="9"/>
      <c r="M152" s="10"/>
    </row>
    <row r="153" ht="20.05" customHeight="1">
      <c r="A153" t="s" s="11">
        <v>4152</v>
      </c>
      <c r="B153" t="s" s="11">
        <v>572</v>
      </c>
      <c r="C153" t="s" s="11">
        <v>4153</v>
      </c>
      <c r="D153" t="s" s="11">
        <v>4154</v>
      </c>
      <c r="E153" t="s" s="11">
        <v>4155</v>
      </c>
      <c r="F153" t="s" s="11">
        <v>4156</v>
      </c>
      <c r="G153" s="13"/>
      <c r="H153" s="11"/>
      <c r="I153" s="11"/>
      <c r="J153" t="s" s="11">
        <v>2361</v>
      </c>
      <c r="K153" s="8"/>
      <c r="L153" s="9"/>
      <c r="M153" s="10"/>
    </row>
    <row r="154" ht="20.05" customHeight="1">
      <c r="A154" t="s" s="11">
        <v>4157</v>
      </c>
      <c r="B154" t="s" s="11">
        <v>572</v>
      </c>
      <c r="C154" t="s" s="11">
        <v>4158</v>
      </c>
      <c r="D154" t="s" s="11">
        <v>4159</v>
      </c>
      <c r="E154" t="s" s="11">
        <v>4160</v>
      </c>
      <c r="F154" t="s" s="11">
        <v>4161</v>
      </c>
      <c r="G154" s="11"/>
      <c r="H154" s="11"/>
      <c r="I154" s="11"/>
      <c r="J154" s="11"/>
      <c r="K154" s="8"/>
      <c r="L154" s="9"/>
      <c r="M154" s="10"/>
    </row>
    <row r="155" ht="20.05" customHeight="1">
      <c r="A155" t="s" s="11">
        <v>776</v>
      </c>
      <c r="B155" t="s" s="11">
        <v>572</v>
      </c>
      <c r="C155" t="s" s="11">
        <v>4162</v>
      </c>
      <c r="D155" t="s" s="11">
        <v>4163</v>
      </c>
      <c r="E155" t="s" s="11">
        <v>4164</v>
      </c>
      <c r="F155" t="s" s="11">
        <v>4165</v>
      </c>
      <c r="G155" s="13"/>
      <c r="H155" s="11"/>
      <c r="I155" s="11"/>
      <c r="J155" t="s" s="11">
        <v>4166</v>
      </c>
      <c r="K155" s="8"/>
      <c r="L155" s="9"/>
      <c r="M155" s="10"/>
    </row>
    <row r="156" ht="20.05" customHeight="1">
      <c r="A156" t="s" s="11">
        <v>776</v>
      </c>
      <c r="B156" t="s" s="11">
        <v>552</v>
      </c>
      <c r="C156" t="s" s="11">
        <v>4167</v>
      </c>
      <c r="D156" t="s" s="11">
        <v>4168</v>
      </c>
      <c r="E156" s="11"/>
      <c r="F156" s="13"/>
      <c r="G156" s="11"/>
      <c r="H156" s="11"/>
      <c r="I156" s="11"/>
      <c r="J156" t="s" s="11">
        <v>2135</v>
      </c>
      <c r="K156" s="8"/>
      <c r="L156" s="9"/>
      <c r="M156" s="10"/>
    </row>
    <row r="157" ht="20.05" customHeight="1">
      <c r="A157" t="s" s="11">
        <v>4169</v>
      </c>
      <c r="B157" t="s" s="11">
        <v>552</v>
      </c>
      <c r="C157" t="s" s="11">
        <v>4170</v>
      </c>
      <c r="D157" t="s" s="11">
        <v>4171</v>
      </c>
      <c r="E157" s="11"/>
      <c r="F157" s="13"/>
      <c r="G157" s="11"/>
      <c r="H157" s="11"/>
      <c r="I157" s="11"/>
      <c r="J157" t="s" s="11">
        <v>4172</v>
      </c>
      <c r="K157" s="8"/>
      <c r="L157" s="9"/>
      <c r="M157" s="10"/>
    </row>
    <row r="158" ht="20.05" customHeight="1">
      <c r="A158" t="s" s="11">
        <v>4173</v>
      </c>
      <c r="B158" t="s" s="11">
        <v>552</v>
      </c>
      <c r="C158" t="s" s="11">
        <v>4174</v>
      </c>
      <c r="D158" t="s" s="11">
        <v>4175</v>
      </c>
      <c r="E158" s="11"/>
      <c r="F158" s="13"/>
      <c r="G158" s="11"/>
      <c r="H158" s="11"/>
      <c r="I158" s="11"/>
      <c r="J158" t="s" s="11">
        <v>4176</v>
      </c>
      <c r="K158" s="8"/>
      <c r="L158" s="9"/>
      <c r="M158" s="10"/>
    </row>
    <row r="159" ht="20.05" customHeight="1">
      <c r="A159" t="s" s="11">
        <v>4177</v>
      </c>
      <c r="B159" t="s" s="11">
        <v>572</v>
      </c>
      <c r="C159" t="s" s="11">
        <v>4178</v>
      </c>
      <c r="D159" t="s" s="11">
        <v>4179</v>
      </c>
      <c r="E159" t="s" s="11">
        <v>4180</v>
      </c>
      <c r="F159" t="s" s="11">
        <v>4181</v>
      </c>
      <c r="G159" t="s" s="11">
        <v>4182</v>
      </c>
      <c r="H159" t="s" s="11">
        <v>4183</v>
      </c>
      <c r="I159" s="11"/>
      <c r="J159" s="12"/>
      <c r="K159" s="8"/>
      <c r="L159" s="9"/>
      <c r="M159" s="10"/>
    </row>
    <row r="160" ht="20.05" customHeight="1">
      <c r="A160" t="s" s="11">
        <v>2630</v>
      </c>
      <c r="B160" t="s" s="11">
        <v>552</v>
      </c>
      <c r="C160" t="s" s="11">
        <v>4184</v>
      </c>
      <c r="D160" t="s" s="11">
        <v>4185</v>
      </c>
      <c r="E160" t="s" s="11">
        <v>4186</v>
      </c>
      <c r="F160" t="s" s="11">
        <v>4187</v>
      </c>
      <c r="G160" t="s" s="11">
        <v>4188</v>
      </c>
      <c r="H160" t="s" s="11">
        <v>4189</v>
      </c>
      <c r="I160" t="s" s="11">
        <v>2361</v>
      </c>
      <c r="J160" t="s" s="11">
        <v>2361</v>
      </c>
      <c r="K160" s="8"/>
      <c r="L160" s="9"/>
      <c r="M160" s="10"/>
    </row>
    <row r="161" ht="20.05" customHeight="1">
      <c r="A161" t="s" s="11">
        <v>1535</v>
      </c>
      <c r="B161" t="s" s="11">
        <v>552</v>
      </c>
      <c r="C161" t="s" s="11">
        <v>4190</v>
      </c>
      <c r="D161" t="s" s="11">
        <v>4191</v>
      </c>
      <c r="E161" s="13"/>
      <c r="F161" s="11"/>
      <c r="G161" s="11"/>
      <c r="H161" s="11"/>
      <c r="I161" s="11"/>
      <c r="J161" t="s" s="11">
        <v>933</v>
      </c>
      <c r="K161" s="8"/>
      <c r="L161" s="9"/>
      <c r="M161" s="10"/>
    </row>
    <row r="162" ht="20.05" customHeight="1">
      <c r="A162" t="s" s="11">
        <v>1540</v>
      </c>
      <c r="B162" t="s" s="11">
        <v>558</v>
      </c>
      <c r="C162" t="s" s="11">
        <v>4192</v>
      </c>
      <c r="D162" t="s" s="11">
        <v>4193</v>
      </c>
      <c r="E162" s="13"/>
      <c r="F162" s="11"/>
      <c r="G162" s="11"/>
      <c r="H162" s="11"/>
      <c r="I162" s="11"/>
      <c r="J162" t="s" s="11">
        <v>4194</v>
      </c>
      <c r="K162" s="8"/>
      <c r="L162" s="9"/>
      <c r="M162" s="10"/>
    </row>
    <row r="163" ht="20.05" customHeight="1">
      <c r="A163" t="s" s="11">
        <v>4195</v>
      </c>
      <c r="B163" t="s" s="11">
        <v>572</v>
      </c>
      <c r="C163" t="s" s="11">
        <v>4196</v>
      </c>
      <c r="D163" t="s" s="11">
        <v>4197</v>
      </c>
      <c r="E163" t="s" s="11">
        <v>4198</v>
      </c>
      <c r="F163" t="s" s="11">
        <v>4199</v>
      </c>
      <c r="G163" s="11"/>
      <c r="H163" s="11"/>
      <c r="I163" s="11"/>
      <c r="J163" s="11"/>
      <c r="K163" s="8"/>
      <c r="L163" s="9"/>
      <c r="M163" s="10"/>
    </row>
    <row r="164" ht="20.05" customHeight="1">
      <c r="A164" t="s" s="11">
        <v>4200</v>
      </c>
      <c r="B164" t="s" s="11">
        <v>577</v>
      </c>
      <c r="C164" t="s" s="11">
        <v>4201</v>
      </c>
      <c r="D164" t="s" s="11">
        <v>4004</v>
      </c>
      <c r="E164" t="s" s="11">
        <v>4202</v>
      </c>
      <c r="F164" t="s" s="11">
        <v>4203</v>
      </c>
      <c r="G164" s="13"/>
      <c r="H164" s="11"/>
      <c r="I164" s="11"/>
      <c r="J164" t="s" s="11">
        <v>4151</v>
      </c>
      <c r="K164" s="8"/>
      <c r="L164" s="9"/>
      <c r="M164" s="10"/>
    </row>
    <row r="165" ht="20.05" customHeight="1">
      <c r="A165" t="s" s="11">
        <v>4204</v>
      </c>
      <c r="B165" t="s" s="11">
        <v>572</v>
      </c>
      <c r="C165" t="s" s="11">
        <v>4205</v>
      </c>
      <c r="D165" t="s" s="11">
        <v>4206</v>
      </c>
      <c r="E165" t="s" s="11">
        <v>4207</v>
      </c>
      <c r="F165" t="s" s="11">
        <v>4208</v>
      </c>
      <c r="G165" s="11"/>
      <c r="H165" s="11"/>
      <c r="I165" s="11"/>
      <c r="J165" s="11"/>
      <c r="K165" s="8"/>
      <c r="L165" s="9"/>
      <c r="M165" s="10"/>
    </row>
    <row r="166" ht="20.05" customHeight="1">
      <c r="A166" t="s" s="11">
        <v>4209</v>
      </c>
      <c r="B166" t="s" s="11">
        <v>552</v>
      </c>
      <c r="C166" t="s" s="11">
        <v>4210</v>
      </c>
      <c r="D166" t="s" s="11">
        <v>4211</v>
      </c>
      <c r="E166" t="s" s="11">
        <v>4212</v>
      </c>
      <c r="F166" t="s" s="11">
        <v>4213</v>
      </c>
      <c r="G166" t="s" s="11">
        <v>4214</v>
      </c>
      <c r="H166" s="11"/>
      <c r="I166" s="11"/>
      <c r="J166" s="11"/>
      <c r="K166" s="8"/>
      <c r="L166" s="9"/>
      <c r="M166" s="10"/>
    </row>
    <row r="167" ht="20.05" customHeight="1">
      <c r="A167" t="s" s="11">
        <v>4215</v>
      </c>
      <c r="B167" t="s" s="11">
        <v>558</v>
      </c>
      <c r="C167" t="s" s="11">
        <v>4216</v>
      </c>
      <c r="D167" t="s" s="11">
        <v>4217</v>
      </c>
      <c r="E167" t="s" s="11">
        <v>4218</v>
      </c>
      <c r="F167" t="s" s="11">
        <v>4219</v>
      </c>
      <c r="G167" s="11"/>
      <c r="H167" s="11"/>
      <c r="I167" s="11"/>
      <c r="J167" s="11"/>
      <c r="K167" s="8"/>
      <c r="L167" s="9"/>
      <c r="M167" s="10"/>
    </row>
    <row r="168" ht="20.05" customHeight="1">
      <c r="A168" t="s" s="11">
        <v>4220</v>
      </c>
      <c r="B168" t="s" s="11">
        <v>552</v>
      </c>
      <c r="C168" t="s" s="11">
        <v>4221</v>
      </c>
      <c r="D168" t="s" s="11">
        <v>3893</v>
      </c>
      <c r="E168" t="s" s="11">
        <v>4222</v>
      </c>
      <c r="F168" t="s" s="11">
        <v>4223</v>
      </c>
      <c r="G168" s="11"/>
      <c r="H168" s="11"/>
      <c r="I168" s="11"/>
      <c r="J168" s="11"/>
      <c r="K168" s="8"/>
      <c r="L168" s="9"/>
      <c r="M168" s="10"/>
    </row>
    <row r="169" ht="20.05" customHeight="1">
      <c r="A169" t="s" s="11">
        <v>4224</v>
      </c>
      <c r="B169" t="s" s="11">
        <v>572</v>
      </c>
      <c r="C169" t="s" s="11">
        <v>4225</v>
      </c>
      <c r="D169" t="s" s="11">
        <v>4226</v>
      </c>
      <c r="E169" t="s" s="11">
        <v>4227</v>
      </c>
      <c r="F169" t="s" s="11">
        <v>4228</v>
      </c>
      <c r="G169" s="11"/>
      <c r="H169" s="11"/>
      <c r="I169" s="11"/>
      <c r="J169" s="11"/>
      <c r="K169" s="8"/>
      <c r="L169" s="9"/>
      <c r="M169" s="10"/>
    </row>
    <row r="170" ht="20.05" customHeight="1">
      <c r="A170" t="s" s="11">
        <v>4229</v>
      </c>
      <c r="B170" t="s" s="11">
        <v>552</v>
      </c>
      <c r="C170" t="s" s="11">
        <v>4230</v>
      </c>
      <c r="D170" t="s" s="11">
        <v>4231</v>
      </c>
      <c r="E170" t="s" s="11">
        <v>4232</v>
      </c>
      <c r="F170" t="s" s="11">
        <v>4233</v>
      </c>
      <c r="G170" s="11"/>
      <c r="H170" s="11"/>
      <c r="I170" s="11"/>
      <c r="J170" s="11"/>
      <c r="K170" s="8"/>
      <c r="L170" s="9"/>
      <c r="M170" s="10"/>
    </row>
    <row r="171" ht="20.05" customHeight="1">
      <c r="A171" t="s" s="11">
        <v>4229</v>
      </c>
      <c r="B171" t="s" s="11">
        <v>552</v>
      </c>
      <c r="C171" t="s" s="11">
        <v>4234</v>
      </c>
      <c r="D171" t="s" s="11">
        <v>4235</v>
      </c>
      <c r="E171" t="s" s="11">
        <v>4236</v>
      </c>
      <c r="F171" t="s" s="11">
        <v>4237</v>
      </c>
      <c r="G171" s="11"/>
      <c r="H171" s="11"/>
      <c r="I171" s="11"/>
      <c r="J171" s="11"/>
      <c r="K171" s="8"/>
      <c r="L171" s="9"/>
      <c r="M171" s="10"/>
    </row>
    <row r="172" ht="20.05" customHeight="1">
      <c r="A172" t="s" s="11">
        <v>4238</v>
      </c>
      <c r="B172" t="s" s="11">
        <v>552</v>
      </c>
      <c r="C172" t="s" s="11">
        <v>4016</v>
      </c>
      <c r="D172" t="s" s="11">
        <v>4239</v>
      </c>
      <c r="E172" s="13"/>
      <c r="F172" s="11"/>
      <c r="G172" s="11"/>
      <c r="H172" s="11"/>
      <c r="I172" s="11"/>
      <c r="J172" t="s" s="11">
        <v>2373</v>
      </c>
      <c r="K172" s="8"/>
      <c r="L172" s="9"/>
      <c r="M172" s="10"/>
    </row>
    <row r="173" ht="20.05" customHeight="1">
      <c r="A173" t="s" s="11">
        <v>4240</v>
      </c>
      <c r="B173" t="s" s="11">
        <v>552</v>
      </c>
      <c r="C173" t="s" s="11">
        <v>4241</v>
      </c>
      <c r="D173" t="s" s="11">
        <v>4242</v>
      </c>
      <c r="E173" t="s" s="11">
        <v>4243</v>
      </c>
      <c r="F173" t="s" s="11">
        <v>4244</v>
      </c>
      <c r="G173" s="11"/>
      <c r="H173" s="11"/>
      <c r="I173" s="11"/>
      <c r="J173" s="11"/>
      <c r="K173" s="8"/>
      <c r="L173" s="9"/>
      <c r="M173" s="10"/>
    </row>
    <row r="174" ht="20.05" customHeight="1">
      <c r="A174" t="s" s="11">
        <v>4245</v>
      </c>
      <c r="B174" t="s" s="11">
        <v>558</v>
      </c>
      <c r="C174" t="s" s="11">
        <v>4246</v>
      </c>
      <c r="D174" t="s" s="11">
        <v>4247</v>
      </c>
      <c r="E174" t="s" s="11">
        <v>4248</v>
      </c>
      <c r="F174" t="s" s="11">
        <v>4249</v>
      </c>
      <c r="G174" s="11"/>
      <c r="H174" s="11"/>
      <c r="I174" s="11"/>
      <c r="J174" s="11"/>
      <c r="K174" s="8"/>
      <c r="L174" s="9"/>
      <c r="M174" s="10"/>
    </row>
    <row r="175" ht="20.05" customHeight="1">
      <c r="A175" t="s" s="11">
        <v>1556</v>
      </c>
      <c r="B175" t="s" s="11">
        <v>558</v>
      </c>
      <c r="C175" t="s" s="11">
        <v>4250</v>
      </c>
      <c r="D175" t="s" s="11">
        <v>4251</v>
      </c>
      <c r="E175" s="13"/>
      <c r="F175" s="11"/>
      <c r="G175" s="11"/>
      <c r="H175" s="11"/>
      <c r="I175" s="11"/>
      <c r="J175" t="s" s="11">
        <v>4252</v>
      </c>
      <c r="K175" s="8"/>
      <c r="L175" s="9"/>
      <c r="M175" s="10"/>
    </row>
    <row r="176" ht="20.05" customHeight="1">
      <c r="A176" t="s" s="11">
        <v>4253</v>
      </c>
      <c r="B176" t="s" s="11">
        <v>552</v>
      </c>
      <c r="C176" t="s" s="11">
        <v>4254</v>
      </c>
      <c r="D176" t="s" s="11">
        <v>4255</v>
      </c>
      <c r="E176" t="s" s="11">
        <v>3951</v>
      </c>
      <c r="F176" t="s" s="11">
        <v>4256</v>
      </c>
      <c r="G176" s="11"/>
      <c r="H176" s="11"/>
      <c r="I176" s="11"/>
      <c r="J176" s="11"/>
      <c r="K176" s="8"/>
      <c r="L176" s="9"/>
      <c r="M176" s="10"/>
    </row>
    <row r="177" ht="20.05" customHeight="1">
      <c r="A177" t="s" s="11">
        <v>4257</v>
      </c>
      <c r="B177" t="s" s="11">
        <v>572</v>
      </c>
      <c r="C177" t="s" s="11">
        <v>4258</v>
      </c>
      <c r="D177" t="s" s="11">
        <v>4259</v>
      </c>
      <c r="E177" t="s" s="11">
        <v>4260</v>
      </c>
      <c r="F177" t="s" s="11">
        <v>4261</v>
      </c>
      <c r="G177" s="13"/>
      <c r="H177" s="11"/>
      <c r="I177" s="11"/>
      <c r="J177" t="s" s="11">
        <v>4116</v>
      </c>
      <c r="K177" s="8"/>
      <c r="L177" s="9"/>
      <c r="M177" s="10"/>
    </row>
    <row r="178" ht="20.05" customHeight="1">
      <c r="A178" t="s" s="11">
        <v>4262</v>
      </c>
      <c r="B178" t="s" s="11">
        <v>552</v>
      </c>
      <c r="C178" t="s" s="11">
        <v>4263</v>
      </c>
      <c r="D178" t="s" s="11">
        <v>4264</v>
      </c>
      <c r="E178" t="s" s="11">
        <v>4265</v>
      </c>
      <c r="F178" t="s" s="11">
        <v>4266</v>
      </c>
      <c r="G178" s="13"/>
      <c r="H178" s="11"/>
      <c r="I178" s="11"/>
      <c r="J178" t="s" s="11">
        <v>3672</v>
      </c>
      <c r="K178" s="8"/>
      <c r="L178" s="9"/>
      <c r="M178" s="10"/>
    </row>
    <row r="179" ht="20.05" customHeight="1">
      <c r="A179" t="s" s="11">
        <v>4267</v>
      </c>
      <c r="B179" t="s" s="11">
        <v>572</v>
      </c>
      <c r="C179" t="s" s="11">
        <v>4268</v>
      </c>
      <c r="D179" t="s" s="11">
        <v>4269</v>
      </c>
      <c r="E179" t="s" s="11">
        <v>4270</v>
      </c>
      <c r="F179" t="s" s="11">
        <v>4271</v>
      </c>
      <c r="G179" s="11"/>
      <c r="H179" s="11"/>
      <c r="I179" s="11"/>
      <c r="J179" s="11"/>
      <c r="K179" s="8"/>
      <c r="L179" s="9"/>
      <c r="M179" s="10"/>
    </row>
    <row r="180" ht="20.05" customHeight="1">
      <c r="A180" t="s" s="11">
        <v>4272</v>
      </c>
      <c r="B180" t="s" s="11">
        <v>572</v>
      </c>
      <c r="C180" t="s" s="11">
        <v>4273</v>
      </c>
      <c r="D180" t="s" s="11">
        <v>4274</v>
      </c>
      <c r="E180" t="s" s="11">
        <v>4275</v>
      </c>
      <c r="F180" t="s" s="11">
        <v>4276</v>
      </c>
      <c r="G180" s="11"/>
      <c r="H180" s="11"/>
      <c r="I180" s="11"/>
      <c r="J180" s="11"/>
      <c r="K180" s="8"/>
      <c r="L180" s="9"/>
      <c r="M180" s="10"/>
    </row>
    <row r="181" ht="20.05" customHeight="1">
      <c r="A181" t="s" s="11">
        <v>4277</v>
      </c>
      <c r="B181" t="s" s="11">
        <v>572</v>
      </c>
      <c r="C181" t="s" s="11">
        <v>4278</v>
      </c>
      <c r="D181" t="s" s="11">
        <v>4279</v>
      </c>
      <c r="E181" t="s" s="11">
        <v>1659</v>
      </c>
      <c r="F181" t="s" s="11">
        <v>4280</v>
      </c>
      <c r="G181" s="13"/>
      <c r="H181" s="11"/>
      <c r="I181" s="11"/>
      <c r="J181" t="s" s="11">
        <v>4281</v>
      </c>
      <c r="K181" s="8"/>
      <c r="L181" s="9"/>
      <c r="M181" s="10"/>
    </row>
    <row r="182" ht="20.05" customHeight="1">
      <c r="A182" t="s" s="11">
        <v>4282</v>
      </c>
      <c r="B182" t="s" s="11">
        <v>558</v>
      </c>
      <c r="C182" t="s" s="11">
        <v>4283</v>
      </c>
      <c r="D182" t="s" s="11">
        <v>4284</v>
      </c>
      <c r="E182" t="s" s="11">
        <v>4285</v>
      </c>
      <c r="F182" t="s" s="11">
        <v>4286</v>
      </c>
      <c r="G182" s="13"/>
      <c r="H182" s="11"/>
      <c r="I182" s="11"/>
      <c r="J182" t="s" s="11">
        <v>4287</v>
      </c>
      <c r="K182" s="8"/>
      <c r="L182" s="9"/>
      <c r="M182" s="10"/>
    </row>
    <row r="183" ht="20.05" customHeight="1">
      <c r="A183" t="s" s="11">
        <v>4288</v>
      </c>
      <c r="B183" t="s" s="11">
        <v>577</v>
      </c>
      <c r="C183" t="s" s="11">
        <v>4289</v>
      </c>
      <c r="D183" t="s" s="11">
        <v>4290</v>
      </c>
      <c r="E183" t="s" s="11">
        <v>4291</v>
      </c>
      <c r="F183" t="s" s="11">
        <v>4292</v>
      </c>
      <c r="G183" s="11"/>
      <c r="H183" s="11"/>
      <c r="I183" s="11"/>
      <c r="J183" s="11"/>
      <c r="K183" s="8"/>
      <c r="L183" s="9"/>
      <c r="M183" s="10"/>
    </row>
    <row r="184" ht="20.05" customHeight="1">
      <c r="A184" t="s" s="11">
        <v>4293</v>
      </c>
      <c r="B184" t="s" s="11">
        <v>586</v>
      </c>
      <c r="C184" t="s" s="11">
        <v>4294</v>
      </c>
      <c r="D184" t="s" s="11">
        <v>4295</v>
      </c>
      <c r="E184" s="13"/>
      <c r="F184" s="11"/>
      <c r="G184" s="11"/>
      <c r="H184" s="11"/>
      <c r="I184" s="11"/>
      <c r="J184" t="s" s="11">
        <v>2135</v>
      </c>
      <c r="K184" s="8"/>
      <c r="L184" s="9"/>
      <c r="M184" s="10"/>
    </row>
    <row r="185" ht="20.05" customHeight="1">
      <c r="A185" t="s" s="11">
        <v>4296</v>
      </c>
      <c r="B185" t="s" s="11">
        <v>552</v>
      </c>
      <c r="C185" t="s" s="11">
        <v>4297</v>
      </c>
      <c r="D185" t="s" s="11">
        <v>4298</v>
      </c>
      <c r="E185" s="13"/>
      <c r="F185" s="11"/>
      <c r="G185" s="11"/>
      <c r="H185" s="11"/>
      <c r="I185" s="11"/>
      <c r="J185" t="s" s="11">
        <v>2135</v>
      </c>
      <c r="K185" s="8"/>
      <c r="L185" s="9"/>
      <c r="M185" s="10"/>
    </row>
    <row r="186" ht="20.05" customHeight="1">
      <c r="A186" t="s" s="11">
        <v>4299</v>
      </c>
      <c r="B186" t="s" s="11">
        <v>558</v>
      </c>
      <c r="C186" t="s" s="11">
        <v>4300</v>
      </c>
      <c r="D186" t="s" s="11">
        <v>4301</v>
      </c>
      <c r="E186" s="13"/>
      <c r="F186" s="11"/>
      <c r="G186" s="11"/>
      <c r="H186" s="11"/>
      <c r="I186" s="11"/>
      <c r="J186" t="s" s="11">
        <v>3749</v>
      </c>
      <c r="K186" s="8"/>
      <c r="L186" s="9"/>
      <c r="M186" s="10"/>
    </row>
    <row r="187" ht="20.05" customHeight="1">
      <c r="A187" t="s" s="11">
        <v>4302</v>
      </c>
      <c r="B187" t="s" s="11">
        <v>552</v>
      </c>
      <c r="C187" t="s" s="11">
        <v>4303</v>
      </c>
      <c r="D187" t="s" s="11">
        <v>4304</v>
      </c>
      <c r="E187" t="s" s="11">
        <v>4305</v>
      </c>
      <c r="F187" t="s" s="11">
        <v>4306</v>
      </c>
      <c r="G187" t="s" s="11">
        <v>4307</v>
      </c>
      <c r="H187" s="13"/>
      <c r="I187" s="11"/>
      <c r="J187" t="s" s="11">
        <v>4308</v>
      </c>
      <c r="K187" s="8"/>
      <c r="L187" s="9"/>
      <c r="M187" s="10"/>
    </row>
    <row r="188" ht="20.05" customHeight="1">
      <c r="A188" t="s" s="11">
        <v>4309</v>
      </c>
      <c r="B188" t="s" s="11">
        <v>577</v>
      </c>
      <c r="C188" t="s" s="11">
        <v>4310</v>
      </c>
      <c r="D188" t="s" s="11">
        <v>4311</v>
      </c>
      <c r="E188" t="s" s="11">
        <v>4312</v>
      </c>
      <c r="F188" t="s" s="11">
        <v>4313</v>
      </c>
      <c r="G188" s="11"/>
      <c r="H188" s="11"/>
      <c r="I188" s="11"/>
      <c r="J188" s="11"/>
      <c r="K188" s="8"/>
      <c r="L188" s="9"/>
      <c r="M188" s="10"/>
    </row>
    <row r="189" ht="20.05" customHeight="1">
      <c r="A189" t="s" s="11">
        <v>4314</v>
      </c>
      <c r="B189" t="s" s="11">
        <v>558</v>
      </c>
      <c r="C189" t="s" s="11">
        <v>4315</v>
      </c>
      <c r="D189" t="s" s="11">
        <v>4316</v>
      </c>
      <c r="E189" t="s" s="11">
        <v>4317</v>
      </c>
      <c r="F189" t="s" s="11">
        <v>4318</v>
      </c>
      <c r="G189" s="11"/>
      <c r="H189" s="11"/>
      <c r="I189" s="11"/>
      <c r="J189" s="11"/>
      <c r="K189" s="8"/>
      <c r="L189" s="9"/>
      <c r="M189" s="10"/>
    </row>
    <row r="190" ht="20.05" customHeight="1">
      <c r="A190" t="s" s="11">
        <v>4319</v>
      </c>
      <c r="B190" t="s" s="11">
        <v>552</v>
      </c>
      <c r="C190" t="s" s="11">
        <v>4320</v>
      </c>
      <c r="D190" t="s" s="11">
        <v>4321</v>
      </c>
      <c r="E190" t="s" s="11">
        <v>4322</v>
      </c>
      <c r="F190" t="s" s="11">
        <v>4323</v>
      </c>
      <c r="G190" s="11"/>
      <c r="H190" s="11"/>
      <c r="I190" s="11"/>
      <c r="J190" s="11"/>
      <c r="K190" s="8"/>
      <c r="L190" s="9"/>
      <c r="M190" s="10"/>
    </row>
    <row r="191" ht="20.05" customHeight="1">
      <c r="A191" t="s" s="11">
        <v>4324</v>
      </c>
      <c r="B191" t="s" s="11">
        <v>558</v>
      </c>
      <c r="C191" t="s" s="11">
        <v>4325</v>
      </c>
      <c r="D191" t="s" s="11">
        <v>4326</v>
      </c>
      <c r="E191" t="s" s="11">
        <v>4327</v>
      </c>
      <c r="F191" t="s" s="11">
        <v>4328</v>
      </c>
      <c r="G191" s="13"/>
      <c r="H191" s="11"/>
      <c r="I191" s="11"/>
      <c r="J191" t="s" s="11">
        <v>4329</v>
      </c>
      <c r="K191" s="8"/>
      <c r="L191" s="9"/>
      <c r="M191" s="10"/>
    </row>
    <row r="192" ht="20.05" customHeight="1">
      <c r="A192" t="s" s="11">
        <v>2738</v>
      </c>
      <c r="B192" t="s" s="11">
        <v>572</v>
      </c>
      <c r="C192" t="s" s="11">
        <v>4202</v>
      </c>
      <c r="D192" t="s" s="11">
        <v>4330</v>
      </c>
      <c r="E192" t="s" s="11">
        <v>4331</v>
      </c>
      <c r="F192" t="s" s="11">
        <v>4332</v>
      </c>
      <c r="G192" s="13"/>
      <c r="H192" s="11"/>
      <c r="I192" s="11"/>
      <c r="J192" t="s" s="11">
        <v>2361</v>
      </c>
      <c r="K192" s="8"/>
      <c r="L192" s="9"/>
      <c r="M192" s="10"/>
    </row>
    <row r="193" ht="20.05" customHeight="1">
      <c r="A193" t="s" s="11">
        <v>4333</v>
      </c>
      <c r="B193" t="s" s="11">
        <v>572</v>
      </c>
      <c r="C193" t="s" s="11">
        <v>4334</v>
      </c>
      <c r="D193" t="s" s="11">
        <v>4335</v>
      </c>
      <c r="E193" t="s" s="11">
        <v>4336</v>
      </c>
      <c r="F193" t="s" s="11">
        <v>4337</v>
      </c>
      <c r="G193" s="11"/>
      <c r="H193" s="11"/>
      <c r="I193" s="11"/>
      <c r="J193" s="12"/>
      <c r="K193" s="8"/>
      <c r="L193" s="9"/>
      <c r="M193" s="10"/>
    </row>
    <row r="194" ht="20.05" customHeight="1">
      <c r="A194" t="s" s="11">
        <v>4338</v>
      </c>
      <c r="B194" t="s" s="11">
        <v>558</v>
      </c>
      <c r="C194" t="s" s="11">
        <v>4339</v>
      </c>
      <c r="D194" t="s" s="11">
        <v>4340</v>
      </c>
      <c r="E194" t="s" s="11">
        <v>4341</v>
      </c>
      <c r="F194" t="s" s="11">
        <v>4342</v>
      </c>
      <c r="G194" t="s" s="11">
        <v>4343</v>
      </c>
      <c r="H194" t="s" s="11">
        <v>4344</v>
      </c>
      <c r="I194" s="13"/>
      <c r="J194" t="s" s="11">
        <v>4116</v>
      </c>
      <c r="K194" s="8"/>
      <c r="L194" s="9"/>
      <c r="M194" s="10"/>
    </row>
    <row r="195" ht="20.05" customHeight="1">
      <c r="A195" t="s" s="11">
        <v>4345</v>
      </c>
      <c r="B195" t="s" s="11">
        <v>552</v>
      </c>
      <c r="C195" t="s" s="11">
        <v>4346</v>
      </c>
      <c r="D195" t="s" s="11">
        <v>4347</v>
      </c>
      <c r="E195" s="13"/>
      <c r="F195" s="11"/>
      <c r="G195" s="11"/>
      <c r="H195" s="11"/>
      <c r="I195" s="11"/>
      <c r="J195" t="s" s="11">
        <v>4348</v>
      </c>
      <c r="K195" s="8"/>
      <c r="L195" s="9"/>
      <c r="M195" s="10"/>
    </row>
    <row r="196" ht="20.05" customHeight="1">
      <c r="A196" t="s" s="11">
        <v>4349</v>
      </c>
      <c r="B196" t="s" s="11">
        <v>572</v>
      </c>
      <c r="C196" t="s" s="11">
        <v>4350</v>
      </c>
      <c r="D196" t="s" s="11">
        <v>4351</v>
      </c>
      <c r="E196" t="s" s="11">
        <v>4352</v>
      </c>
      <c r="F196" t="s" s="11">
        <v>4353</v>
      </c>
      <c r="G196" s="11"/>
      <c r="H196" s="11"/>
      <c r="I196" s="11"/>
      <c r="J196" s="12"/>
      <c r="K196" s="8"/>
      <c r="L196" s="9"/>
      <c r="M196" s="10"/>
    </row>
    <row r="197" ht="20.05" customHeight="1">
      <c r="A197" t="s" s="11">
        <v>4354</v>
      </c>
      <c r="B197" t="s" s="11">
        <v>558</v>
      </c>
      <c r="C197" t="s" s="11">
        <v>4355</v>
      </c>
      <c r="D197" t="s" s="11">
        <v>4356</v>
      </c>
      <c r="E197" t="s" s="11">
        <v>4357</v>
      </c>
      <c r="F197" t="s" s="11">
        <v>4358</v>
      </c>
      <c r="G197" s="11"/>
      <c r="H197" s="11"/>
      <c r="I197" s="11"/>
      <c r="J197" s="12"/>
      <c r="K197" s="8"/>
      <c r="L197" s="9"/>
      <c r="M197" s="10"/>
    </row>
    <row r="198" ht="20.05" customHeight="1">
      <c r="A198" t="s" s="11">
        <v>4359</v>
      </c>
      <c r="B198" t="s" s="11">
        <v>572</v>
      </c>
      <c r="C198" t="s" s="11">
        <v>4360</v>
      </c>
      <c r="D198" t="s" s="11">
        <v>4361</v>
      </c>
      <c r="E198" t="s" s="11">
        <v>4362</v>
      </c>
      <c r="F198" t="s" s="11">
        <v>4363</v>
      </c>
      <c r="G198" s="11"/>
      <c r="H198" s="11"/>
      <c r="I198" s="11"/>
      <c r="J198" s="11"/>
      <c r="K198" s="8"/>
      <c r="L198" s="9"/>
      <c r="M198" s="10"/>
    </row>
    <row r="199" ht="20.05" customHeight="1">
      <c r="A199" t="s" s="11">
        <v>4364</v>
      </c>
      <c r="B199" t="s" s="11">
        <v>552</v>
      </c>
      <c r="C199" t="s" s="11">
        <v>4365</v>
      </c>
      <c r="D199" t="s" s="11">
        <v>4366</v>
      </c>
      <c r="E199" t="s" s="11">
        <v>4367</v>
      </c>
      <c r="F199" t="s" s="11">
        <v>4368</v>
      </c>
      <c r="G199" s="11"/>
      <c r="H199" s="11"/>
      <c r="I199" s="11"/>
      <c r="J199" s="12"/>
      <c r="K199" s="8"/>
      <c r="L199" s="9"/>
      <c r="M199" s="10"/>
    </row>
    <row r="200" ht="20.05" customHeight="1">
      <c r="A200" t="s" s="11">
        <v>4364</v>
      </c>
      <c r="B200" t="s" s="11">
        <v>572</v>
      </c>
      <c r="C200" t="s" s="11">
        <v>4369</v>
      </c>
      <c r="D200" t="s" s="11">
        <v>4370</v>
      </c>
      <c r="E200" t="s" s="11">
        <v>4371</v>
      </c>
      <c r="F200" t="s" s="11">
        <v>4372</v>
      </c>
      <c r="G200" s="11"/>
      <c r="H200" s="11"/>
      <c r="I200" s="11"/>
      <c r="J200" s="12"/>
      <c r="K200" s="8"/>
      <c r="L200" s="9"/>
      <c r="M200" s="10"/>
    </row>
    <row r="201" ht="20.05" customHeight="1">
      <c r="A201" t="s" s="11">
        <v>4373</v>
      </c>
      <c r="B201" t="s" s="11">
        <v>572</v>
      </c>
      <c r="C201" t="s" s="11">
        <v>4374</v>
      </c>
      <c r="D201" t="s" s="11">
        <v>4375</v>
      </c>
      <c r="E201" t="s" s="11">
        <v>4376</v>
      </c>
      <c r="F201" t="s" s="11">
        <v>4377</v>
      </c>
      <c r="G201" s="11"/>
      <c r="H201" s="11"/>
      <c r="I201" s="11"/>
      <c r="J201" s="12"/>
      <c r="K201" s="8"/>
      <c r="L201" s="9"/>
      <c r="M201" s="10"/>
    </row>
    <row r="202" ht="20.05" customHeight="1">
      <c r="A202" t="s" s="11">
        <v>4373</v>
      </c>
      <c r="B202" t="s" s="11">
        <v>552</v>
      </c>
      <c r="C202" t="s" s="11">
        <v>4378</v>
      </c>
      <c r="D202" t="s" s="11">
        <v>4379</v>
      </c>
      <c r="E202" t="s" s="11">
        <v>4380</v>
      </c>
      <c r="F202" t="s" s="11">
        <v>4381</v>
      </c>
      <c r="G202" t="s" s="11">
        <v>4382</v>
      </c>
      <c r="H202" t="s" s="11">
        <v>4383</v>
      </c>
      <c r="I202" s="13"/>
      <c r="J202" t="s" s="11">
        <v>2361</v>
      </c>
      <c r="K202" s="8"/>
      <c r="L202" s="9"/>
      <c r="M202" s="10"/>
    </row>
    <row r="203" ht="20.05" customHeight="1">
      <c r="A203" t="s" s="11">
        <v>4384</v>
      </c>
      <c r="B203" t="s" s="11">
        <v>577</v>
      </c>
      <c r="C203" t="s" s="11">
        <v>4385</v>
      </c>
      <c r="D203" t="s" s="11">
        <v>4386</v>
      </c>
      <c r="E203" t="s" s="11">
        <v>4387</v>
      </c>
      <c r="F203" t="s" s="11">
        <v>4388</v>
      </c>
      <c r="G203" s="13"/>
      <c r="H203" s="11"/>
      <c r="I203" s="11"/>
      <c r="J203" t="s" s="11">
        <v>4389</v>
      </c>
      <c r="K203" s="8"/>
      <c r="L203" s="9"/>
      <c r="M203" s="10"/>
    </row>
    <row r="204" ht="20.05" customHeight="1">
      <c r="A204" t="s" s="11">
        <v>4384</v>
      </c>
      <c r="B204" t="s" s="11">
        <v>572</v>
      </c>
      <c r="C204" t="s" s="11">
        <v>4390</v>
      </c>
      <c r="D204" t="s" s="11">
        <v>4391</v>
      </c>
      <c r="E204" t="s" s="11">
        <v>4392</v>
      </c>
      <c r="F204" t="s" s="11">
        <v>4393</v>
      </c>
      <c r="G204" s="11"/>
      <c r="H204" s="11"/>
      <c r="I204" s="11"/>
      <c r="J204" s="11"/>
      <c r="K204" s="8"/>
      <c r="L204" s="9"/>
      <c r="M204" s="10"/>
    </row>
    <row r="205" ht="20.05" customHeight="1">
      <c r="A205" t="s" s="11">
        <v>4394</v>
      </c>
      <c r="B205" t="s" s="11">
        <v>552</v>
      </c>
      <c r="C205" t="s" s="11">
        <v>4395</v>
      </c>
      <c r="D205" t="s" s="11">
        <v>4396</v>
      </c>
      <c r="E205" s="13"/>
      <c r="F205" s="11"/>
      <c r="G205" s="11"/>
      <c r="H205" s="11"/>
      <c r="I205" s="11"/>
      <c r="J205" t="s" s="11">
        <v>1040</v>
      </c>
      <c r="K205" s="8"/>
      <c r="L205" s="9"/>
      <c r="M205" s="10"/>
    </row>
    <row r="206" ht="20.05" customHeight="1">
      <c r="A206" t="s" s="11">
        <v>4397</v>
      </c>
      <c r="B206" t="s" s="11">
        <v>552</v>
      </c>
      <c r="C206" t="s" s="11">
        <v>4398</v>
      </c>
      <c r="D206" t="s" s="11">
        <v>4399</v>
      </c>
      <c r="E206" s="13"/>
      <c r="F206" s="11"/>
      <c r="G206" s="11"/>
      <c r="H206" s="11"/>
      <c r="I206" s="11"/>
      <c r="J206" t="s" s="11">
        <v>2135</v>
      </c>
      <c r="K206" s="8"/>
      <c r="L206" s="9"/>
      <c r="M206" s="10"/>
    </row>
    <row r="207" ht="20.05" customHeight="1">
      <c r="A207" t="s" s="11">
        <v>1658</v>
      </c>
      <c r="B207" t="s" s="11">
        <v>572</v>
      </c>
      <c r="C207" t="s" s="11">
        <v>3937</v>
      </c>
      <c r="D207" t="s" s="11">
        <v>4400</v>
      </c>
      <c r="E207" t="s" s="11">
        <v>4401</v>
      </c>
      <c r="F207" t="s" s="11">
        <v>4402</v>
      </c>
      <c r="G207" s="13"/>
      <c r="H207" s="11"/>
      <c r="I207" s="11"/>
      <c r="J207" t="s" s="11">
        <v>4403</v>
      </c>
      <c r="K207" s="8"/>
      <c r="L207" s="9"/>
      <c r="M207" s="10"/>
    </row>
    <row r="208" ht="20.05" customHeight="1">
      <c r="A208" t="s" s="11">
        <v>4404</v>
      </c>
      <c r="B208" t="s" s="11">
        <v>572</v>
      </c>
      <c r="C208" t="s" s="11">
        <v>4405</v>
      </c>
      <c r="D208" t="s" s="11">
        <v>4406</v>
      </c>
      <c r="E208" t="s" s="11">
        <v>4407</v>
      </c>
      <c r="F208" t="s" s="11">
        <v>4408</v>
      </c>
      <c r="G208" s="11"/>
      <c r="H208" s="11"/>
      <c r="I208" s="11"/>
      <c r="J208" s="11"/>
      <c r="K208" s="8"/>
      <c r="L208" s="9"/>
      <c r="M208" s="10"/>
    </row>
    <row r="209" ht="20.05" customHeight="1">
      <c r="A209" t="s" s="11">
        <v>1674</v>
      </c>
      <c r="B209" t="s" s="11">
        <v>577</v>
      </c>
      <c r="C209" t="s" s="11">
        <v>4409</v>
      </c>
      <c r="D209" t="s" s="11">
        <v>4410</v>
      </c>
      <c r="E209" t="s" s="11">
        <v>4411</v>
      </c>
      <c r="F209" t="s" s="11">
        <v>4412</v>
      </c>
      <c r="G209" s="11"/>
      <c r="H209" s="11"/>
      <c r="I209" s="11"/>
      <c r="J209" s="11"/>
      <c r="K209" s="8"/>
      <c r="L209" s="9"/>
      <c r="M209" s="10"/>
    </row>
    <row r="210" ht="20.05" customHeight="1">
      <c r="A210" t="s" s="11">
        <v>4413</v>
      </c>
      <c r="B210" t="s" s="11">
        <v>552</v>
      </c>
      <c r="C210" t="s" s="11">
        <v>4414</v>
      </c>
      <c r="D210" t="s" s="11">
        <v>4415</v>
      </c>
      <c r="E210" t="s" s="11">
        <v>3854</v>
      </c>
      <c r="F210" t="s" s="11">
        <v>4416</v>
      </c>
      <c r="G210" s="11"/>
      <c r="H210" s="11"/>
      <c r="I210" s="11"/>
      <c r="J210" s="11"/>
      <c r="K210" s="8"/>
      <c r="L210" s="9"/>
      <c r="M210" s="10"/>
    </row>
    <row r="211" ht="20.05" customHeight="1">
      <c r="A211" t="s" s="11">
        <v>4417</v>
      </c>
      <c r="B211" t="s" s="11">
        <v>552</v>
      </c>
      <c r="C211" t="s" s="11">
        <v>4418</v>
      </c>
      <c r="D211" t="s" s="11">
        <v>4419</v>
      </c>
      <c r="E211" t="s" s="11">
        <v>4420</v>
      </c>
      <c r="F211" t="s" s="11">
        <v>4421</v>
      </c>
      <c r="G211" s="11"/>
      <c r="H211" s="11"/>
      <c r="I211" s="11"/>
      <c r="J211" s="11"/>
      <c r="K211" s="8"/>
      <c r="L211" s="9"/>
      <c r="M211" s="10"/>
    </row>
    <row r="212" ht="20.05" customHeight="1">
      <c r="A212" t="s" s="11">
        <v>4417</v>
      </c>
      <c r="B212" t="s" s="11">
        <v>577</v>
      </c>
      <c r="C212" t="s" s="11">
        <v>4422</v>
      </c>
      <c r="D212" t="s" s="11">
        <v>4423</v>
      </c>
      <c r="E212" t="s" s="11">
        <v>4424</v>
      </c>
      <c r="F212" t="s" s="11">
        <v>4425</v>
      </c>
      <c r="G212" s="11"/>
      <c r="H212" s="11"/>
      <c r="I212" s="11"/>
      <c r="J212" s="11"/>
      <c r="K212" s="8"/>
      <c r="L212" s="9"/>
      <c r="M212" s="10"/>
    </row>
    <row r="213" ht="20.05" customHeight="1">
      <c r="A213" t="s" s="11">
        <v>4426</v>
      </c>
      <c r="B213" t="s" s="11">
        <v>558</v>
      </c>
      <c r="C213" t="s" s="11">
        <v>4427</v>
      </c>
      <c r="D213" t="s" s="11">
        <v>4428</v>
      </c>
      <c r="E213" t="s" s="11">
        <v>4429</v>
      </c>
      <c r="F213" t="s" s="11">
        <v>4430</v>
      </c>
      <c r="G213" s="11"/>
      <c r="H213" s="11"/>
      <c r="I213" s="11"/>
      <c r="J213" s="11"/>
      <c r="K213" s="8"/>
      <c r="L213" s="9"/>
      <c r="M213" s="10"/>
    </row>
    <row r="214" ht="20.05" customHeight="1">
      <c r="A214" t="s" s="11">
        <v>4431</v>
      </c>
      <c r="B214" t="s" s="11">
        <v>577</v>
      </c>
      <c r="C214" t="s" s="11">
        <v>4432</v>
      </c>
      <c r="D214" t="s" s="11">
        <v>4433</v>
      </c>
      <c r="E214" t="s" s="11">
        <v>4434</v>
      </c>
      <c r="F214" t="s" s="11">
        <v>4435</v>
      </c>
      <c r="G214" s="11"/>
      <c r="H214" s="11"/>
      <c r="I214" s="11"/>
      <c r="J214" s="11"/>
      <c r="K214" s="8"/>
      <c r="L214" s="9"/>
      <c r="M214" s="10"/>
    </row>
    <row r="215" ht="20.05" customHeight="1">
      <c r="A215" t="s" s="11">
        <v>4436</v>
      </c>
      <c r="B215" t="s" s="11">
        <v>552</v>
      </c>
      <c r="C215" t="s" s="11">
        <v>4437</v>
      </c>
      <c r="D215" t="s" s="11">
        <v>4438</v>
      </c>
      <c r="E215" s="13"/>
      <c r="F215" s="11"/>
      <c r="G215" s="11"/>
      <c r="H215" s="11"/>
      <c r="I215" s="11"/>
      <c r="J215" t="s" s="11">
        <v>2373</v>
      </c>
      <c r="K215" s="8"/>
      <c r="L215" s="9"/>
      <c r="M215" s="10"/>
    </row>
    <row r="216" ht="20.05" customHeight="1">
      <c r="A216" t="s" s="11">
        <v>4439</v>
      </c>
      <c r="B216" t="s" s="11">
        <v>577</v>
      </c>
      <c r="C216" t="s" s="11">
        <v>4440</v>
      </c>
      <c r="D216" t="s" s="11">
        <v>4441</v>
      </c>
      <c r="E216" t="s" s="11">
        <v>4442</v>
      </c>
      <c r="F216" t="s" s="11">
        <v>4443</v>
      </c>
      <c r="G216" s="11"/>
      <c r="H216" s="11"/>
      <c r="I216" s="11"/>
      <c r="J216" s="12"/>
      <c r="K216" s="8"/>
      <c r="L216" s="9"/>
      <c r="M216" s="10"/>
    </row>
    <row r="217" ht="20.05" customHeight="1">
      <c r="A217" t="s" s="11">
        <v>4444</v>
      </c>
      <c r="B217" t="s" s="11">
        <v>552</v>
      </c>
      <c r="C217" t="s" s="11">
        <v>4445</v>
      </c>
      <c r="D217" t="s" s="11">
        <v>4446</v>
      </c>
      <c r="E217" t="s" s="11">
        <v>4447</v>
      </c>
      <c r="F217" t="s" s="11">
        <v>4448</v>
      </c>
      <c r="G217" s="11"/>
      <c r="H217" s="13"/>
      <c r="I217" s="12"/>
      <c r="J217" t="s" s="11">
        <v>4449</v>
      </c>
      <c r="K217" s="8"/>
      <c r="L217" s="9"/>
      <c r="M217" s="10"/>
    </row>
    <row r="218" ht="20.05" customHeight="1">
      <c r="A218" t="s" s="11">
        <v>4450</v>
      </c>
      <c r="B218" t="s" s="11">
        <v>577</v>
      </c>
      <c r="C218" t="s" s="11">
        <v>4451</v>
      </c>
      <c r="D218" t="s" s="11">
        <v>4452</v>
      </c>
      <c r="E218" t="s" s="11">
        <v>4453</v>
      </c>
      <c r="F218" t="s" s="11">
        <v>4454</v>
      </c>
      <c r="G218" s="11"/>
      <c r="H218" s="13"/>
      <c r="I218" s="12"/>
      <c r="J218" t="s" s="11">
        <v>4455</v>
      </c>
      <c r="K218" s="8"/>
      <c r="L218" s="9"/>
      <c r="M218" s="10"/>
    </row>
    <row r="219" ht="20.05" customHeight="1">
      <c r="A219" t="s" s="11">
        <v>4456</v>
      </c>
      <c r="B219" t="s" s="11">
        <v>552</v>
      </c>
      <c r="C219" t="s" s="11">
        <v>4457</v>
      </c>
      <c r="D219" t="s" s="11">
        <v>4458</v>
      </c>
      <c r="E219" s="13"/>
      <c r="F219" s="11"/>
      <c r="G219" s="11"/>
      <c r="H219" s="11"/>
      <c r="I219" s="12"/>
      <c r="J219" t="s" s="11">
        <v>3618</v>
      </c>
      <c r="K219" s="8"/>
      <c r="L219" s="9"/>
      <c r="M219" s="10"/>
    </row>
    <row r="220" ht="20.05" customHeight="1">
      <c r="A220" t="s" s="11">
        <v>1748</v>
      </c>
      <c r="B220" t="s" s="11">
        <v>552</v>
      </c>
      <c r="C220" t="s" s="11">
        <v>4459</v>
      </c>
      <c r="D220" t="s" s="11">
        <v>4460</v>
      </c>
      <c r="E220" s="13"/>
      <c r="F220" s="11"/>
      <c r="G220" s="11"/>
      <c r="H220" s="11"/>
      <c r="I220" s="12"/>
      <c r="J220" t="s" s="11">
        <v>3618</v>
      </c>
      <c r="K220" s="8"/>
      <c r="L220" s="9"/>
      <c r="M220" s="10"/>
    </row>
    <row r="221" ht="20.05" customHeight="1">
      <c r="A221" t="s" s="11">
        <v>4461</v>
      </c>
      <c r="B221" t="s" s="11">
        <v>558</v>
      </c>
      <c r="C221" t="s" s="11">
        <v>4462</v>
      </c>
      <c r="D221" t="s" s="11">
        <v>4463</v>
      </c>
      <c r="E221" s="13"/>
      <c r="F221" s="11"/>
      <c r="G221" s="11"/>
      <c r="H221" s="11"/>
      <c r="I221" s="12"/>
      <c r="J221" t="s" s="11">
        <v>3749</v>
      </c>
      <c r="K221" s="8"/>
      <c r="L221" s="9"/>
      <c r="M221" s="10"/>
    </row>
    <row r="222" ht="20.05" customHeight="1">
      <c r="A222" t="s" s="11">
        <v>4464</v>
      </c>
      <c r="B222" t="s" s="11">
        <v>577</v>
      </c>
      <c r="C222" t="s" s="11">
        <v>4465</v>
      </c>
      <c r="D222" t="s" s="11">
        <v>4466</v>
      </c>
      <c r="E222" t="s" s="11">
        <v>4467</v>
      </c>
      <c r="F222" t="s" s="11">
        <v>4237</v>
      </c>
      <c r="G222" s="11"/>
      <c r="H222" s="11"/>
      <c r="I222" s="12"/>
      <c r="J222" s="11"/>
      <c r="K222" s="8"/>
      <c r="L222" s="9"/>
      <c r="M222" s="10"/>
    </row>
    <row r="223" ht="20.05" customHeight="1">
      <c r="A223" t="s" s="11">
        <v>4468</v>
      </c>
      <c r="B223" t="s" s="11">
        <v>577</v>
      </c>
      <c r="C223" t="s" s="11">
        <v>4469</v>
      </c>
      <c r="D223" t="s" s="11">
        <v>4470</v>
      </c>
      <c r="E223" t="s" s="11">
        <v>4471</v>
      </c>
      <c r="F223" t="s" s="11">
        <v>4472</v>
      </c>
      <c r="G223" s="11"/>
      <c r="H223" s="11"/>
      <c r="I223" s="12"/>
      <c r="J223" s="11"/>
      <c r="K223" s="8"/>
      <c r="L223" s="9"/>
      <c r="M223" s="10"/>
    </row>
    <row r="224" ht="20.05" customHeight="1">
      <c r="A224" t="s" s="11">
        <v>4473</v>
      </c>
      <c r="B224" t="s" s="11">
        <v>572</v>
      </c>
      <c r="C224" t="s" s="11">
        <v>4474</v>
      </c>
      <c r="D224" t="s" s="11">
        <v>4475</v>
      </c>
      <c r="E224" t="s" s="11">
        <v>4476</v>
      </c>
      <c r="F224" t="s" s="11">
        <v>4477</v>
      </c>
      <c r="G224" s="11"/>
      <c r="H224" s="11"/>
      <c r="I224" s="12"/>
      <c r="J224" s="12"/>
      <c r="K224" s="8"/>
      <c r="L224" s="9"/>
      <c r="M224" s="10"/>
    </row>
    <row r="225" ht="20.05" customHeight="1">
      <c r="A225" t="s" s="11">
        <v>4478</v>
      </c>
      <c r="B225" t="s" s="11">
        <v>572</v>
      </c>
      <c r="C225" t="s" s="11">
        <v>4479</v>
      </c>
      <c r="D225" t="s" s="11">
        <v>4480</v>
      </c>
      <c r="E225" t="s" s="11">
        <v>4481</v>
      </c>
      <c r="F225" t="s" s="11">
        <v>4482</v>
      </c>
      <c r="G225" s="11"/>
      <c r="H225" s="11"/>
      <c r="I225" s="12"/>
      <c r="J225" s="12"/>
      <c r="K225" s="8"/>
      <c r="L225" s="9"/>
      <c r="M225" s="10"/>
    </row>
    <row r="226" ht="20.05" customHeight="1">
      <c r="A226" t="s" s="11">
        <v>4483</v>
      </c>
      <c r="B226" t="s" s="11">
        <v>572</v>
      </c>
      <c r="C226" t="s" s="11">
        <v>4484</v>
      </c>
      <c r="D226" t="s" s="11">
        <v>4485</v>
      </c>
      <c r="E226" t="s" s="11">
        <v>4486</v>
      </c>
      <c r="F226" t="s" s="11">
        <v>4487</v>
      </c>
      <c r="G226" s="11"/>
      <c r="H226" s="11"/>
      <c r="I226" s="12"/>
      <c r="J226" s="12"/>
      <c r="K226" s="8"/>
      <c r="L226" s="9"/>
      <c r="M226" s="10"/>
    </row>
    <row r="227" ht="20.05" customHeight="1">
      <c r="A227" t="s" s="11">
        <v>4483</v>
      </c>
      <c r="B227" t="s" s="11">
        <v>572</v>
      </c>
      <c r="C227" t="s" s="11">
        <v>4488</v>
      </c>
      <c r="D227" t="s" s="11">
        <v>4489</v>
      </c>
      <c r="E227" t="s" s="11">
        <v>4490</v>
      </c>
      <c r="F227" t="s" s="11">
        <v>4491</v>
      </c>
      <c r="G227" s="11"/>
      <c r="H227" s="11"/>
      <c r="I227" s="12"/>
      <c r="J227" s="12"/>
      <c r="K227" s="8"/>
      <c r="L227" s="9"/>
      <c r="M227" s="10"/>
    </row>
    <row r="228" ht="20.05" customHeight="1">
      <c r="A228" t="s" s="11">
        <v>4492</v>
      </c>
      <c r="B228" t="s" s="11">
        <v>577</v>
      </c>
      <c r="C228" t="s" s="11">
        <v>4493</v>
      </c>
      <c r="D228" t="s" s="11">
        <v>4494</v>
      </c>
      <c r="E228" t="s" s="11">
        <v>4495</v>
      </c>
      <c r="F228" t="s" s="11">
        <v>4188</v>
      </c>
      <c r="G228" s="11"/>
      <c r="H228" s="11"/>
      <c r="I228" s="12"/>
      <c r="J228" s="12"/>
      <c r="K228" s="8"/>
      <c r="L228" s="9"/>
      <c r="M228" s="10"/>
    </row>
    <row r="229" ht="20.05" customHeight="1">
      <c r="A229" t="s" s="11">
        <v>4496</v>
      </c>
      <c r="B229" t="s" s="11">
        <v>552</v>
      </c>
      <c r="C229" t="s" s="11">
        <v>4497</v>
      </c>
      <c r="D229" t="s" s="11">
        <v>4498</v>
      </c>
      <c r="E229" t="s" s="11">
        <v>4499</v>
      </c>
      <c r="F229" t="s" s="11">
        <v>4500</v>
      </c>
      <c r="G229" s="13"/>
      <c r="H229" s="11"/>
      <c r="I229" s="12"/>
      <c r="J229" t="s" s="11">
        <v>4501</v>
      </c>
      <c r="K229" s="8"/>
      <c r="L229" s="9"/>
      <c r="M229" s="10"/>
    </row>
    <row r="230" ht="20.05" customHeight="1">
      <c r="A230" t="s" s="11">
        <v>4502</v>
      </c>
      <c r="B230" t="s" s="11">
        <v>552</v>
      </c>
      <c r="C230" t="s" s="11">
        <v>4503</v>
      </c>
      <c r="D230" t="s" s="11">
        <v>4504</v>
      </c>
      <c r="E230" s="13"/>
      <c r="F230" s="11"/>
      <c r="G230" s="11"/>
      <c r="H230" s="11"/>
      <c r="I230" s="12"/>
      <c r="J230" t="s" s="11">
        <v>3618</v>
      </c>
      <c r="K230" s="8"/>
      <c r="L230" s="9"/>
      <c r="M230" s="10"/>
    </row>
    <row r="231" ht="20.05" customHeight="1">
      <c r="A231" t="s" s="11">
        <v>4505</v>
      </c>
      <c r="B231" t="s" s="11">
        <v>558</v>
      </c>
      <c r="C231" t="s" s="11">
        <v>4506</v>
      </c>
      <c r="D231" t="s" s="11">
        <v>4507</v>
      </c>
      <c r="E231" t="s" s="11">
        <v>4508</v>
      </c>
      <c r="F231" t="s" s="11">
        <v>4509</v>
      </c>
      <c r="G231" s="11"/>
      <c r="H231" s="11"/>
      <c r="I231" s="12"/>
      <c r="J231" s="11"/>
      <c r="K231" s="8"/>
      <c r="L231" s="9"/>
      <c r="M231" s="10"/>
    </row>
    <row r="232" ht="20.05" customHeight="1">
      <c r="A232" t="s" s="11">
        <v>2871</v>
      </c>
      <c r="B232" t="s" s="11">
        <v>552</v>
      </c>
      <c r="C232" t="s" s="11">
        <v>4510</v>
      </c>
      <c r="D232" t="s" s="11">
        <v>4511</v>
      </c>
      <c r="E232" s="13"/>
      <c r="F232" s="11"/>
      <c r="G232" s="11"/>
      <c r="H232" s="11"/>
      <c r="I232" s="12"/>
      <c r="J232" t="s" s="11">
        <v>933</v>
      </c>
      <c r="K232" s="8"/>
      <c r="L232" s="9"/>
      <c r="M232" s="10"/>
    </row>
    <row r="233" ht="20.05" customHeight="1">
      <c r="A233" t="s" s="11">
        <v>4512</v>
      </c>
      <c r="B233" t="s" s="11">
        <v>572</v>
      </c>
      <c r="C233" t="s" s="11">
        <v>4513</v>
      </c>
      <c r="D233" t="s" s="11">
        <v>4514</v>
      </c>
      <c r="E233" t="s" s="11">
        <v>4515</v>
      </c>
      <c r="F233" t="s" s="11">
        <v>4516</v>
      </c>
      <c r="G233" s="11"/>
      <c r="H233" s="11"/>
      <c r="I233" s="12"/>
      <c r="J233" s="11"/>
      <c r="K233" s="8"/>
      <c r="L233" s="9"/>
      <c r="M233" s="10"/>
    </row>
    <row r="234" ht="20.05" customHeight="1">
      <c r="A234" t="s" s="11">
        <v>4517</v>
      </c>
      <c r="B234" t="s" s="11">
        <v>572</v>
      </c>
      <c r="C234" t="s" s="11">
        <v>4518</v>
      </c>
      <c r="D234" t="s" s="11">
        <v>4519</v>
      </c>
      <c r="E234" t="s" s="11">
        <v>4520</v>
      </c>
      <c r="F234" t="s" s="11">
        <v>4521</v>
      </c>
      <c r="G234" s="11"/>
      <c r="H234" s="11"/>
      <c r="I234" s="12"/>
      <c r="J234" s="11"/>
      <c r="K234" s="8"/>
      <c r="L234" s="9"/>
      <c r="M234" s="10"/>
    </row>
    <row r="235" ht="20.05" customHeight="1">
      <c r="A235" t="s" s="11">
        <v>4522</v>
      </c>
      <c r="B235" t="s" s="11">
        <v>572</v>
      </c>
      <c r="C235" t="s" s="11">
        <v>4523</v>
      </c>
      <c r="D235" t="s" s="11">
        <v>4524</v>
      </c>
      <c r="E235" t="s" s="11">
        <v>4525</v>
      </c>
      <c r="F235" t="s" s="11">
        <v>4526</v>
      </c>
      <c r="G235" s="11"/>
      <c r="H235" s="11"/>
      <c r="I235" s="12"/>
      <c r="J235" s="11"/>
      <c r="K235" s="8"/>
      <c r="L235" s="9"/>
      <c r="M235" s="10"/>
    </row>
    <row r="236" ht="20.05" customHeight="1">
      <c r="A236" t="s" s="11">
        <v>4527</v>
      </c>
      <c r="B236" t="s" s="11">
        <v>558</v>
      </c>
      <c r="C236" t="s" s="11">
        <v>4528</v>
      </c>
      <c r="D236" t="s" s="11">
        <v>4529</v>
      </c>
      <c r="E236" s="13"/>
      <c r="F236" s="11"/>
      <c r="G236" s="11"/>
      <c r="H236" s="11"/>
      <c r="I236" s="12"/>
      <c r="J236" t="s" s="11">
        <v>628</v>
      </c>
      <c r="K236" s="8"/>
      <c r="L236" s="9"/>
      <c r="M236" s="10"/>
    </row>
    <row r="237" ht="20.05" customHeight="1">
      <c r="A237" t="s" s="11">
        <v>4530</v>
      </c>
      <c r="B237" t="s" s="11">
        <v>552</v>
      </c>
      <c r="C237" t="s" s="11">
        <v>4531</v>
      </c>
      <c r="D237" t="s" s="11">
        <v>4532</v>
      </c>
      <c r="E237" t="s" s="11">
        <v>4533</v>
      </c>
      <c r="F237" t="s" s="11">
        <v>4534</v>
      </c>
      <c r="G237" s="11"/>
      <c r="H237" s="11"/>
      <c r="I237" s="12"/>
      <c r="J237" s="11"/>
      <c r="K237" s="8"/>
      <c r="L237" s="9"/>
      <c r="M237" s="10"/>
    </row>
    <row r="238" ht="20.05" customHeight="1">
      <c r="A238" t="s" s="11">
        <v>4535</v>
      </c>
      <c r="B238" t="s" s="11">
        <v>558</v>
      </c>
      <c r="C238" t="s" s="11">
        <v>4536</v>
      </c>
      <c r="D238" t="s" s="11">
        <v>4537</v>
      </c>
      <c r="E238" s="13"/>
      <c r="F238" s="11"/>
      <c r="G238" s="11"/>
      <c r="H238" s="11"/>
      <c r="I238" s="12"/>
      <c r="J238" t="s" s="11">
        <v>4538</v>
      </c>
      <c r="K238" s="8"/>
      <c r="L238" s="9"/>
      <c r="M238" s="10"/>
    </row>
    <row r="239" ht="20.05" customHeight="1">
      <c r="A239" t="s" s="11">
        <v>4539</v>
      </c>
      <c r="B239" t="s" s="11">
        <v>572</v>
      </c>
      <c r="C239" t="s" s="11">
        <v>4540</v>
      </c>
      <c r="D239" t="s" s="11">
        <v>4541</v>
      </c>
      <c r="E239" t="s" s="11">
        <v>4542</v>
      </c>
      <c r="F239" t="s" s="11">
        <v>4543</v>
      </c>
      <c r="G239" s="11"/>
      <c r="H239" s="11"/>
      <c r="I239" s="12"/>
      <c r="J239" s="11"/>
      <c r="K239" s="8"/>
      <c r="L239" s="9"/>
      <c r="M239" s="10"/>
    </row>
    <row r="240" ht="20.05" customHeight="1">
      <c r="A240" t="s" s="11">
        <v>4544</v>
      </c>
      <c r="B240" t="s" s="11">
        <v>572</v>
      </c>
      <c r="C240" t="s" s="11">
        <v>4545</v>
      </c>
      <c r="D240" t="s" s="11">
        <v>4546</v>
      </c>
      <c r="E240" t="s" s="11">
        <v>4547</v>
      </c>
      <c r="F240" t="s" s="11">
        <v>4548</v>
      </c>
      <c r="G240" s="13"/>
      <c r="H240" s="11"/>
      <c r="I240" s="12"/>
      <c r="J240" t="s" s="11">
        <v>4549</v>
      </c>
      <c r="K240" s="8"/>
      <c r="L240" s="9"/>
      <c r="M240" s="10"/>
    </row>
    <row r="241" ht="20.05" customHeight="1">
      <c r="A241" t="s" s="11">
        <v>4550</v>
      </c>
      <c r="B241" t="s" s="11">
        <v>558</v>
      </c>
      <c r="C241" t="s" s="11">
        <v>4551</v>
      </c>
      <c r="D241" t="s" s="11">
        <v>4552</v>
      </c>
      <c r="E241" t="s" s="11">
        <v>4553</v>
      </c>
      <c r="F241" t="s" s="11">
        <v>4554</v>
      </c>
      <c r="G241" s="11"/>
      <c r="H241" s="11"/>
      <c r="I241" s="12"/>
      <c r="J241" s="11"/>
      <c r="K241" s="8"/>
      <c r="L241" s="9"/>
      <c r="M241" s="10"/>
    </row>
    <row r="242" ht="20.05" customHeight="1">
      <c r="A242" t="s" s="11">
        <v>2893</v>
      </c>
      <c r="B242" t="s" s="11">
        <v>552</v>
      </c>
      <c r="C242" t="s" s="11">
        <v>4555</v>
      </c>
      <c r="D242" t="s" s="11">
        <v>4556</v>
      </c>
      <c r="E242" t="s" s="11">
        <v>4557</v>
      </c>
      <c r="F242" t="s" s="11">
        <v>4558</v>
      </c>
      <c r="G242" s="13"/>
      <c r="H242" s="11"/>
      <c r="I242" s="12"/>
      <c r="J242" t="s" s="11">
        <v>4559</v>
      </c>
      <c r="K242" s="8"/>
      <c r="L242" s="9"/>
      <c r="M242" s="10"/>
    </row>
    <row r="243" ht="20.05" customHeight="1">
      <c r="A243" t="s" s="11">
        <v>2898</v>
      </c>
      <c r="B243" t="s" s="11">
        <v>552</v>
      </c>
      <c r="C243" t="s" s="11">
        <v>4560</v>
      </c>
      <c r="D243" t="s" s="11">
        <v>4561</v>
      </c>
      <c r="E243" t="s" s="11">
        <v>2135</v>
      </c>
      <c r="F243" s="11"/>
      <c r="G243" s="11"/>
      <c r="H243" s="11"/>
      <c r="I243" s="12"/>
      <c r="J243" s="12"/>
      <c r="K243" s="8"/>
      <c r="L243" s="9"/>
      <c r="M243" s="10"/>
    </row>
    <row r="244" ht="20.05" customHeight="1">
      <c r="A244" t="s" s="11">
        <v>1801</v>
      </c>
      <c r="B244" t="s" s="11">
        <v>572</v>
      </c>
      <c r="C244" t="s" s="11">
        <v>4562</v>
      </c>
      <c r="D244" t="s" s="11">
        <v>4563</v>
      </c>
      <c r="E244" t="s" s="11">
        <v>4564</v>
      </c>
      <c r="F244" t="s" s="11">
        <v>4565</v>
      </c>
      <c r="G244" s="11"/>
      <c r="H244" s="11"/>
      <c r="I244" s="12"/>
      <c r="J244" s="12"/>
      <c r="K244" s="8"/>
      <c r="L244" s="9"/>
      <c r="M244" s="10"/>
    </row>
    <row r="245" ht="20.05" customHeight="1">
      <c r="A245" t="s" s="11">
        <v>2916</v>
      </c>
      <c r="B245" t="s" s="11">
        <v>572</v>
      </c>
      <c r="C245" t="s" s="11">
        <v>4566</v>
      </c>
      <c r="D245" t="s" s="11">
        <v>4567</v>
      </c>
      <c r="E245" t="s" s="11">
        <v>4568</v>
      </c>
      <c r="F245" t="s" s="11">
        <v>4569</v>
      </c>
      <c r="G245" s="11"/>
      <c r="H245" s="11"/>
      <c r="I245" s="12"/>
      <c r="J245" s="12"/>
      <c r="K245" s="8"/>
      <c r="L245" s="9"/>
      <c r="M245" s="10"/>
    </row>
    <row r="246" ht="20.05" customHeight="1">
      <c r="A246" t="s" s="11">
        <v>4570</v>
      </c>
      <c r="B246" t="s" s="11">
        <v>552</v>
      </c>
      <c r="C246" t="s" s="11">
        <v>4571</v>
      </c>
      <c r="D246" t="s" s="11">
        <v>4572</v>
      </c>
      <c r="E246" t="s" s="11">
        <v>4573</v>
      </c>
      <c r="F246" t="s" s="11">
        <v>4574</v>
      </c>
      <c r="G246" s="11"/>
      <c r="H246" s="11"/>
      <c r="I246" s="12"/>
      <c r="J246" s="12"/>
      <c r="K246" s="8"/>
      <c r="L246" s="9"/>
      <c r="M246" s="10"/>
    </row>
    <row r="247" ht="20.05" customHeight="1">
      <c r="A247" t="s" s="11">
        <v>2919</v>
      </c>
      <c r="B247" t="s" s="11">
        <v>552</v>
      </c>
      <c r="C247" t="s" s="11">
        <v>4575</v>
      </c>
      <c r="D247" t="s" s="11">
        <v>4576</v>
      </c>
      <c r="E247" s="13"/>
      <c r="F247" s="11"/>
      <c r="G247" s="11"/>
      <c r="H247" s="11"/>
      <c r="I247" s="12"/>
      <c r="J247" t="s" s="11">
        <v>2135</v>
      </c>
      <c r="K247" s="8"/>
      <c r="L247" s="9"/>
      <c r="M247" s="10"/>
    </row>
    <row r="248" ht="20.05" customHeight="1">
      <c r="A248" t="s" s="11">
        <v>4577</v>
      </c>
      <c r="B248" t="s" s="11">
        <v>572</v>
      </c>
      <c r="C248" t="s" s="11">
        <v>4578</v>
      </c>
      <c r="D248" t="s" s="11">
        <v>4579</v>
      </c>
      <c r="E248" t="s" s="11">
        <v>4520</v>
      </c>
      <c r="F248" t="s" s="11">
        <v>4199</v>
      </c>
      <c r="G248" s="11"/>
      <c r="H248" s="11"/>
      <c r="I248" s="12"/>
      <c r="J248" s="12"/>
      <c r="K248" s="8"/>
      <c r="L248" s="9"/>
      <c r="M248" s="10"/>
    </row>
    <row r="249" ht="20.05" customHeight="1">
      <c r="A249" t="s" s="11">
        <v>4577</v>
      </c>
      <c r="B249" t="s" s="11">
        <v>630</v>
      </c>
      <c r="C249" t="s" s="11">
        <v>4580</v>
      </c>
      <c r="D249" t="s" s="11">
        <v>4581</v>
      </c>
      <c r="E249" s="13"/>
      <c r="F249" s="11"/>
      <c r="G249" s="11"/>
      <c r="H249" s="11"/>
      <c r="I249" s="12"/>
      <c r="J249" t="s" s="11">
        <v>1197</v>
      </c>
      <c r="K249" s="8"/>
      <c r="L249" s="9"/>
      <c r="M249" s="10"/>
    </row>
    <row r="250" ht="20.05" customHeight="1">
      <c r="A250" t="s" s="11">
        <v>4582</v>
      </c>
      <c r="B250" t="s" s="11">
        <v>572</v>
      </c>
      <c r="C250" t="s" s="11">
        <v>4583</v>
      </c>
      <c r="D250" t="s" s="11">
        <v>4584</v>
      </c>
      <c r="E250" t="s" s="11">
        <v>4520</v>
      </c>
      <c r="F250" t="s" s="11">
        <v>4585</v>
      </c>
      <c r="G250" s="11"/>
      <c r="H250" s="11"/>
      <c r="I250" s="12"/>
      <c r="J250" s="12"/>
      <c r="K250" s="8"/>
      <c r="L250" s="9"/>
      <c r="M250" s="10"/>
    </row>
    <row r="251" ht="20.05" customHeight="1">
      <c r="A251" t="s" s="11">
        <v>4582</v>
      </c>
      <c r="B251" t="s" s="11">
        <v>552</v>
      </c>
      <c r="C251" t="s" s="11">
        <v>4586</v>
      </c>
      <c r="D251" t="s" s="11">
        <v>4587</v>
      </c>
      <c r="E251" t="s" s="11">
        <v>4588</v>
      </c>
      <c r="F251" t="s" s="11">
        <v>4589</v>
      </c>
      <c r="G251" s="11"/>
      <c r="H251" s="11"/>
      <c r="I251" s="12"/>
      <c r="J251" s="12"/>
      <c r="K251" s="8"/>
      <c r="L251" s="9"/>
      <c r="M251" s="10"/>
    </row>
    <row r="252" ht="20.05" customHeight="1">
      <c r="A252" t="s" s="11">
        <v>4582</v>
      </c>
      <c r="B252" t="s" s="11">
        <v>552</v>
      </c>
      <c r="C252" t="s" s="11">
        <v>4590</v>
      </c>
      <c r="D252" t="s" s="11">
        <v>4591</v>
      </c>
      <c r="E252" s="13"/>
      <c r="F252" s="11"/>
      <c r="G252" s="11"/>
      <c r="H252" s="11"/>
      <c r="I252" s="12"/>
      <c r="J252" t="s" s="11">
        <v>3618</v>
      </c>
      <c r="K252" s="8"/>
      <c r="L252" s="9"/>
      <c r="M252" s="10"/>
    </row>
    <row r="253" ht="20.05" customHeight="1">
      <c r="A253" t="s" s="11">
        <v>4592</v>
      </c>
      <c r="B253" t="s" s="11">
        <v>552</v>
      </c>
      <c r="C253" t="s" s="11">
        <v>4593</v>
      </c>
      <c r="D253" t="s" s="11">
        <v>4594</v>
      </c>
      <c r="E253" s="13"/>
      <c r="F253" s="11"/>
      <c r="G253" s="11"/>
      <c r="H253" s="11"/>
      <c r="I253" s="12"/>
      <c r="J253" t="s" s="11">
        <v>4595</v>
      </c>
      <c r="K253" s="8"/>
      <c r="L253" s="9"/>
      <c r="M253" s="10"/>
    </row>
    <row r="254" ht="20.05" customHeight="1">
      <c r="A254" t="s" s="11">
        <v>4596</v>
      </c>
      <c r="B254" t="s" s="11">
        <v>558</v>
      </c>
      <c r="C254" t="s" s="11">
        <v>4597</v>
      </c>
      <c r="D254" t="s" s="11">
        <v>4598</v>
      </c>
      <c r="E254" t="s" s="11">
        <v>4599</v>
      </c>
      <c r="F254" t="s" s="11">
        <v>4600</v>
      </c>
      <c r="G254" s="13"/>
      <c r="H254" s="11"/>
      <c r="I254" s="12"/>
      <c r="J254" t="s" s="11">
        <v>4601</v>
      </c>
      <c r="K254" s="8"/>
      <c r="L254" s="9"/>
      <c r="M254" s="10"/>
    </row>
    <row r="255" ht="20.05" customHeight="1">
      <c r="A255" t="s" s="11">
        <v>2937</v>
      </c>
      <c r="B255" t="s" s="11">
        <v>552</v>
      </c>
      <c r="C255" t="s" s="11">
        <v>4602</v>
      </c>
      <c r="D255" t="s" s="11">
        <v>4603</v>
      </c>
      <c r="E255" s="13"/>
      <c r="F255" s="11"/>
      <c r="G255" s="11"/>
      <c r="H255" s="11"/>
      <c r="I255" s="12"/>
      <c r="J255" t="s" s="11">
        <v>933</v>
      </c>
      <c r="K255" s="8"/>
      <c r="L255" s="9"/>
      <c r="M255" s="10"/>
    </row>
    <row r="256" ht="20.05" customHeight="1">
      <c r="A256" t="s" s="11">
        <v>4604</v>
      </c>
      <c r="B256" t="s" s="11">
        <v>572</v>
      </c>
      <c r="C256" t="s" s="11">
        <v>4605</v>
      </c>
      <c r="D256" t="s" s="11">
        <v>4606</v>
      </c>
      <c r="E256" t="s" s="11">
        <v>4607</v>
      </c>
      <c r="F256" t="s" s="11">
        <v>4608</v>
      </c>
      <c r="G256" s="13"/>
      <c r="H256" s="11"/>
      <c r="I256" s="12"/>
      <c r="J256" t="s" s="11">
        <v>4609</v>
      </c>
      <c r="K256" s="8"/>
      <c r="L256" s="9"/>
      <c r="M256" s="10"/>
    </row>
    <row r="257" ht="20.05" customHeight="1">
      <c r="A257" t="s" s="11">
        <v>4610</v>
      </c>
      <c r="B257" t="s" s="11">
        <v>552</v>
      </c>
      <c r="C257" t="s" s="11">
        <v>4611</v>
      </c>
      <c r="D257" t="s" s="11">
        <v>4612</v>
      </c>
      <c r="E257" t="s" s="11">
        <v>4613</v>
      </c>
      <c r="F257" t="s" s="11">
        <v>4614</v>
      </c>
      <c r="G257" t="s" s="11">
        <v>4615</v>
      </c>
      <c r="H257" s="13"/>
      <c r="I257" s="12"/>
      <c r="J257" t="s" s="11">
        <v>2373</v>
      </c>
      <c r="K257" s="8"/>
      <c r="L257" s="9"/>
      <c r="M257" s="10"/>
    </row>
    <row r="258" ht="20.05" customHeight="1">
      <c r="A258" t="s" s="11">
        <v>4616</v>
      </c>
      <c r="B258" t="s" s="11">
        <v>552</v>
      </c>
      <c r="C258" t="s" s="11">
        <v>4617</v>
      </c>
      <c r="D258" t="s" s="11">
        <v>4618</v>
      </c>
      <c r="E258" t="s" s="11">
        <v>4619</v>
      </c>
      <c r="F258" t="s" s="11">
        <v>4620</v>
      </c>
      <c r="G258" s="11"/>
      <c r="H258" s="11"/>
      <c r="I258" s="12"/>
      <c r="J258" s="12"/>
      <c r="K258" s="8"/>
      <c r="L258" s="9"/>
      <c r="M258" s="10"/>
    </row>
    <row r="259" ht="20.05" customHeight="1">
      <c r="A259" t="s" s="11">
        <v>4621</v>
      </c>
      <c r="B259" t="s" s="11">
        <v>552</v>
      </c>
      <c r="C259" t="s" s="11">
        <v>4622</v>
      </c>
      <c r="D259" t="s" s="11">
        <v>4623</v>
      </c>
      <c r="E259" s="13"/>
      <c r="F259" s="11"/>
      <c r="G259" s="11"/>
      <c r="H259" s="11"/>
      <c r="I259" s="12"/>
      <c r="J259" t="s" s="11">
        <v>3618</v>
      </c>
      <c r="K259" s="8"/>
      <c r="L259" s="9"/>
      <c r="M259" s="10"/>
    </row>
    <row r="260" ht="20.05" customHeight="1">
      <c r="A260" t="s" s="11">
        <v>1837</v>
      </c>
      <c r="B260" t="s" s="11">
        <v>572</v>
      </c>
      <c r="C260" t="s" s="11">
        <v>4624</v>
      </c>
      <c r="D260" t="s" s="11">
        <v>4625</v>
      </c>
      <c r="E260" t="s" s="11">
        <v>4626</v>
      </c>
      <c r="F260" t="s" s="11">
        <v>4627</v>
      </c>
      <c r="G260" s="11"/>
      <c r="H260" s="11"/>
      <c r="I260" s="12"/>
      <c r="J260" s="12"/>
      <c r="K260" s="8"/>
      <c r="L260" s="9"/>
      <c r="M260" s="10"/>
    </row>
    <row r="261" ht="20.05" customHeight="1">
      <c r="A261" t="s" s="11">
        <v>4628</v>
      </c>
      <c r="B261" t="s" s="11">
        <v>572</v>
      </c>
      <c r="C261" t="s" s="11">
        <v>4629</v>
      </c>
      <c r="D261" t="s" s="11">
        <v>4630</v>
      </c>
      <c r="E261" t="s" s="11">
        <v>4631</v>
      </c>
      <c r="F261" t="s" s="11">
        <v>4323</v>
      </c>
      <c r="G261" s="11"/>
      <c r="H261" s="11"/>
      <c r="I261" s="12"/>
      <c r="J261" s="12"/>
      <c r="K261" s="8"/>
      <c r="L261" s="9"/>
      <c r="M261" s="10"/>
    </row>
    <row r="262" ht="20.05" customHeight="1">
      <c r="A262" t="s" s="11">
        <v>4632</v>
      </c>
      <c r="B262" t="s" s="11">
        <v>577</v>
      </c>
      <c r="C262" t="s" s="11">
        <v>4633</v>
      </c>
      <c r="D262" t="s" s="11">
        <v>4634</v>
      </c>
      <c r="E262" t="s" s="11">
        <v>3951</v>
      </c>
      <c r="F262" t="s" s="11">
        <v>4115</v>
      </c>
      <c r="G262" s="13"/>
      <c r="H262" s="11"/>
      <c r="I262" s="12"/>
      <c r="J262" t="s" s="11">
        <v>4635</v>
      </c>
      <c r="K262" s="8"/>
      <c r="L262" s="9"/>
      <c r="M262" s="10"/>
    </row>
    <row r="263" ht="20.05" customHeight="1">
      <c r="A263" t="s" s="11">
        <v>4636</v>
      </c>
      <c r="B263" t="s" s="11">
        <v>552</v>
      </c>
      <c r="C263" t="s" s="11">
        <v>4637</v>
      </c>
      <c r="D263" t="s" s="11">
        <v>4638</v>
      </c>
      <c r="E263" t="s" s="11">
        <v>4639</v>
      </c>
      <c r="F263" t="s" s="11">
        <v>4640</v>
      </c>
      <c r="G263" s="11"/>
      <c r="H263" s="11"/>
      <c r="I263" s="12"/>
      <c r="J263" s="12"/>
      <c r="K263" s="8"/>
      <c r="L263" s="9"/>
      <c r="M263" s="10"/>
    </row>
    <row r="264" ht="20.05" customHeight="1">
      <c r="A264" t="s" s="11">
        <v>4641</v>
      </c>
      <c r="B264" t="s" s="11">
        <v>552</v>
      </c>
      <c r="C264" t="s" s="11">
        <v>4642</v>
      </c>
      <c r="D264" t="s" s="11">
        <v>4643</v>
      </c>
      <c r="E264" t="s" s="11">
        <v>4644</v>
      </c>
      <c r="F264" t="s" s="11">
        <v>4645</v>
      </c>
      <c r="G264" s="11"/>
      <c r="H264" s="11"/>
      <c r="I264" s="12"/>
      <c r="J264" s="12"/>
      <c r="K264" s="8"/>
      <c r="L264" s="9"/>
      <c r="M264" s="10"/>
    </row>
    <row r="265" ht="20.05" customHeight="1">
      <c r="A265" t="s" s="11">
        <v>852</v>
      </c>
      <c r="B265" t="s" s="11">
        <v>572</v>
      </c>
      <c r="C265" t="s" s="11">
        <v>4646</v>
      </c>
      <c r="D265" t="s" s="11">
        <v>4647</v>
      </c>
      <c r="E265" t="s" s="11">
        <v>4648</v>
      </c>
      <c r="F265" t="s" s="11">
        <v>4649</v>
      </c>
      <c r="G265" s="11"/>
      <c r="H265" s="11"/>
      <c r="I265" s="12"/>
      <c r="J265" s="12"/>
      <c r="K265" s="8"/>
      <c r="L265" s="9"/>
      <c r="M265" s="10"/>
    </row>
    <row r="266" ht="20.05" customHeight="1">
      <c r="A266" t="s" s="11">
        <v>852</v>
      </c>
      <c r="B266" t="s" s="11">
        <v>552</v>
      </c>
      <c r="C266" t="s" s="11">
        <v>4650</v>
      </c>
      <c r="D266" t="s" s="11">
        <v>4651</v>
      </c>
      <c r="E266" s="13"/>
      <c r="F266" s="11"/>
      <c r="G266" s="11"/>
      <c r="H266" s="11"/>
      <c r="I266" s="12"/>
      <c r="J266" t="s" s="11">
        <v>933</v>
      </c>
      <c r="K266" s="8"/>
      <c r="L266" s="9"/>
      <c r="M266" s="10"/>
    </row>
    <row r="267" ht="20.05" customHeight="1">
      <c r="A267" t="s" s="11">
        <v>4652</v>
      </c>
      <c r="B267" t="s" s="11">
        <v>577</v>
      </c>
      <c r="C267" t="s" s="11">
        <v>4653</v>
      </c>
      <c r="D267" t="s" s="11">
        <v>4654</v>
      </c>
      <c r="E267" t="s" s="11">
        <v>4655</v>
      </c>
      <c r="F267" t="s" s="11">
        <v>4656</v>
      </c>
      <c r="G267" s="11"/>
      <c r="H267" s="11"/>
      <c r="I267" s="12"/>
      <c r="J267" s="12"/>
      <c r="K267" s="8"/>
      <c r="L267" s="9"/>
      <c r="M267" s="10"/>
    </row>
    <row r="268" ht="20.05" customHeight="1">
      <c r="A268" t="s" s="11">
        <v>4652</v>
      </c>
      <c r="B268" t="s" s="11">
        <v>572</v>
      </c>
      <c r="C268" t="s" s="11">
        <v>4657</v>
      </c>
      <c r="D268" t="s" s="11">
        <v>4658</v>
      </c>
      <c r="E268" t="s" s="11">
        <v>4659</v>
      </c>
      <c r="F268" t="s" s="11">
        <v>4660</v>
      </c>
      <c r="G268" s="11"/>
      <c r="H268" s="11"/>
      <c r="I268" s="12"/>
      <c r="J268" s="12"/>
      <c r="K268" s="8"/>
      <c r="L268" s="9"/>
      <c r="M268" s="10"/>
    </row>
    <row r="269" ht="20.05" customHeight="1">
      <c r="A269" t="s" s="11">
        <v>4661</v>
      </c>
      <c r="B269" t="s" s="11">
        <v>572</v>
      </c>
      <c r="C269" t="s" s="11">
        <v>4573</v>
      </c>
      <c r="D269" t="s" s="11">
        <v>4662</v>
      </c>
      <c r="E269" t="s" s="11">
        <v>4663</v>
      </c>
      <c r="F269" t="s" s="11">
        <v>4664</v>
      </c>
      <c r="G269" s="13"/>
      <c r="H269" s="11"/>
      <c r="I269" s="12"/>
      <c r="J269" t="s" s="11">
        <v>4665</v>
      </c>
      <c r="K269" s="8"/>
      <c r="L269" s="9"/>
      <c r="M269" s="10"/>
    </row>
    <row r="270" ht="20.05" customHeight="1">
      <c r="A270" t="s" s="11">
        <v>4666</v>
      </c>
      <c r="B270" t="s" s="11">
        <v>572</v>
      </c>
      <c r="C270" t="s" s="11">
        <v>4667</v>
      </c>
      <c r="D270" t="s" s="11">
        <v>4668</v>
      </c>
      <c r="E270" t="s" s="11">
        <v>4669</v>
      </c>
      <c r="F270" t="s" s="11">
        <v>4670</v>
      </c>
      <c r="G270" s="13"/>
      <c r="H270" s="11"/>
      <c r="I270" s="12"/>
      <c r="J270" t="s" s="11">
        <v>4671</v>
      </c>
      <c r="K270" s="8"/>
      <c r="L270" s="9"/>
      <c r="M270" s="10"/>
    </row>
    <row r="271" ht="20.05" customHeight="1">
      <c r="A271" t="s" s="11">
        <v>4672</v>
      </c>
      <c r="B271" t="s" s="11">
        <v>558</v>
      </c>
      <c r="C271" t="s" s="11">
        <v>4673</v>
      </c>
      <c r="D271" t="s" s="11">
        <v>4674</v>
      </c>
      <c r="E271" t="s" s="11">
        <v>4675</v>
      </c>
      <c r="F271" t="s" s="11">
        <v>4208</v>
      </c>
      <c r="G271" s="11"/>
      <c r="H271" s="11"/>
      <c r="I271" s="12"/>
      <c r="J271" s="12"/>
      <c r="K271" s="8"/>
      <c r="L271" s="9"/>
      <c r="M271" s="10"/>
    </row>
    <row r="272" ht="20.05" customHeight="1">
      <c r="A272" t="s" s="11">
        <v>4676</v>
      </c>
      <c r="B272" t="s" s="11">
        <v>890</v>
      </c>
      <c r="C272" t="s" s="11">
        <v>4677</v>
      </c>
      <c r="D272" t="s" s="11">
        <v>4678</v>
      </c>
      <c r="E272" s="13"/>
      <c r="F272" s="13"/>
      <c r="G272" s="11"/>
      <c r="H272" s="11"/>
      <c r="I272" s="12"/>
      <c r="J272" t="s" s="11">
        <v>4679</v>
      </c>
      <c r="K272" s="8"/>
      <c r="L272" s="9"/>
      <c r="M272" s="10"/>
    </row>
    <row r="273" ht="20.05" customHeight="1">
      <c r="A273" t="s" s="11">
        <v>4680</v>
      </c>
      <c r="B273" t="s" s="11">
        <v>572</v>
      </c>
      <c r="C273" t="s" s="11">
        <v>4681</v>
      </c>
      <c r="D273" t="s" s="11">
        <v>4682</v>
      </c>
      <c r="E273" t="s" s="11">
        <v>4683</v>
      </c>
      <c r="F273" t="s" s="11">
        <v>4684</v>
      </c>
      <c r="G273" s="13"/>
      <c r="H273" s="11"/>
      <c r="I273" s="12"/>
      <c r="J273" t="s" s="11">
        <v>4671</v>
      </c>
      <c r="K273" s="8"/>
      <c r="L273" s="9"/>
      <c r="M273" s="10"/>
    </row>
    <row r="274" ht="20.05" customHeight="1">
      <c r="A274" t="s" s="11">
        <v>4685</v>
      </c>
      <c r="B274" t="s" s="11">
        <v>630</v>
      </c>
      <c r="C274" t="s" s="11">
        <v>4686</v>
      </c>
      <c r="D274" t="s" s="11">
        <v>4687</v>
      </c>
      <c r="E274" t="s" s="11">
        <v>4688</v>
      </c>
      <c r="F274" t="s" s="11">
        <v>4689</v>
      </c>
      <c r="G274" s="13"/>
      <c r="H274" s="11"/>
      <c r="I274" s="12"/>
      <c r="J274" t="s" s="11">
        <v>4671</v>
      </c>
      <c r="K274" s="8"/>
      <c r="L274" s="9"/>
      <c r="M274" s="10"/>
    </row>
    <row r="275" ht="20.05" customHeight="1">
      <c r="A275" t="s" s="11">
        <v>4690</v>
      </c>
      <c r="B275" t="s" s="11">
        <v>572</v>
      </c>
      <c r="C275" t="s" s="11">
        <v>4691</v>
      </c>
      <c r="D275" t="s" s="11">
        <v>4692</v>
      </c>
      <c r="E275" t="s" s="11">
        <v>4693</v>
      </c>
      <c r="F275" t="s" s="11">
        <v>4694</v>
      </c>
      <c r="G275" s="13"/>
      <c r="H275" s="11"/>
      <c r="I275" s="12"/>
      <c r="J275" t="s" s="11">
        <v>4671</v>
      </c>
      <c r="K275" s="8"/>
      <c r="L275" s="9"/>
      <c r="M275" s="10"/>
    </row>
    <row r="276" ht="20.05" customHeight="1">
      <c r="A276" t="s" s="11">
        <v>4695</v>
      </c>
      <c r="B276" t="s" s="11">
        <v>572</v>
      </c>
      <c r="C276" t="s" s="11">
        <v>4696</v>
      </c>
      <c r="D276" t="s" s="11">
        <v>4697</v>
      </c>
      <c r="E276" t="s" s="11">
        <v>4698</v>
      </c>
      <c r="F276" t="s" s="11">
        <v>4699</v>
      </c>
      <c r="G276" s="11"/>
      <c r="H276" s="11"/>
      <c r="I276" s="12"/>
      <c r="J276" s="12"/>
      <c r="K276" s="8"/>
      <c r="L276" s="9"/>
      <c r="M276" s="10"/>
    </row>
    <row r="277" ht="20.05" customHeight="1">
      <c r="A277" t="s" s="11">
        <v>1893</v>
      </c>
      <c r="B277" t="s" s="11">
        <v>552</v>
      </c>
      <c r="C277" t="s" s="11">
        <v>4700</v>
      </c>
      <c r="D277" t="s" s="11">
        <v>4701</v>
      </c>
      <c r="E277" s="13"/>
      <c r="F277" s="11"/>
      <c r="G277" s="11"/>
      <c r="H277" s="11"/>
      <c r="I277" s="12"/>
      <c r="J277" t="s" s="11">
        <v>4671</v>
      </c>
      <c r="K277" s="8"/>
      <c r="L277" s="9"/>
      <c r="M277" s="10"/>
    </row>
    <row r="278" ht="20.05" customHeight="1">
      <c r="A278" t="s" s="11">
        <v>4702</v>
      </c>
      <c r="B278" t="s" s="11">
        <v>577</v>
      </c>
      <c r="C278" t="s" s="11">
        <v>4703</v>
      </c>
      <c r="D278" t="s" s="11">
        <v>4704</v>
      </c>
      <c r="E278" t="s" s="11">
        <v>4705</v>
      </c>
      <c r="F278" t="s" s="11">
        <v>4706</v>
      </c>
      <c r="G278" s="13"/>
      <c r="H278" s="11"/>
      <c r="I278" s="12"/>
      <c r="J278" t="s" s="11">
        <v>4707</v>
      </c>
      <c r="K278" s="8"/>
      <c r="L278" s="9"/>
      <c r="M278" s="10"/>
    </row>
    <row r="279" ht="20.05" customHeight="1">
      <c r="A279" t="s" s="11">
        <v>4708</v>
      </c>
      <c r="B279" t="s" s="11">
        <v>552</v>
      </c>
      <c r="C279" t="s" s="11">
        <v>4709</v>
      </c>
      <c r="D279" t="s" s="11">
        <v>4710</v>
      </c>
      <c r="E279" s="13"/>
      <c r="F279" s="11"/>
      <c r="G279" s="11"/>
      <c r="H279" s="11"/>
      <c r="I279" s="12"/>
      <c r="J279" t="s" s="11">
        <v>4711</v>
      </c>
      <c r="K279" s="8"/>
      <c r="L279" s="9"/>
      <c r="M279" s="10"/>
    </row>
    <row r="280" ht="20.05" customHeight="1">
      <c r="A280" t="s" s="11">
        <v>3023</v>
      </c>
      <c r="B280" t="s" s="11">
        <v>552</v>
      </c>
      <c r="C280" t="s" s="11">
        <v>4265</v>
      </c>
      <c r="D280" t="s" s="11">
        <v>4712</v>
      </c>
      <c r="E280" s="13"/>
      <c r="F280" s="11"/>
      <c r="G280" s="11"/>
      <c r="H280" s="11"/>
      <c r="I280" s="12"/>
      <c r="J280" t="s" s="11">
        <v>4713</v>
      </c>
      <c r="K280" s="8"/>
      <c r="L280" s="9"/>
      <c r="M280" s="10"/>
    </row>
    <row r="281" ht="20.05" customHeight="1">
      <c r="A281" t="s" s="11">
        <v>4714</v>
      </c>
      <c r="B281" t="s" s="11">
        <v>572</v>
      </c>
      <c r="C281" t="s" s="11">
        <v>4715</v>
      </c>
      <c r="D281" t="s" s="11">
        <v>4716</v>
      </c>
      <c r="E281" t="s" s="11">
        <v>4717</v>
      </c>
      <c r="F281" t="s" s="11">
        <v>4718</v>
      </c>
      <c r="G281" s="13"/>
      <c r="H281" s="11"/>
      <c r="I281" s="12"/>
      <c r="J281" t="s" s="11">
        <v>4671</v>
      </c>
      <c r="K281" s="8"/>
      <c r="L281" s="9"/>
      <c r="M281" s="10"/>
    </row>
    <row r="282" ht="20.05" customHeight="1">
      <c r="A282" t="s" s="11">
        <v>4719</v>
      </c>
      <c r="B282" t="s" s="11">
        <v>572</v>
      </c>
      <c r="C282" t="s" s="11">
        <v>4720</v>
      </c>
      <c r="D282" t="s" s="11">
        <v>4721</v>
      </c>
      <c r="E282" t="s" s="11">
        <v>4722</v>
      </c>
      <c r="F282" t="s" s="11">
        <v>4723</v>
      </c>
      <c r="G282" s="11"/>
      <c r="H282" s="11"/>
      <c r="I282" s="12"/>
      <c r="J282" s="12"/>
      <c r="K282" s="8"/>
      <c r="L282" s="9"/>
      <c r="M282" s="10"/>
    </row>
    <row r="283" ht="20.05" customHeight="1">
      <c r="A283" t="s" s="11">
        <v>4724</v>
      </c>
      <c r="B283" t="s" s="11">
        <v>552</v>
      </c>
      <c r="C283" t="s" s="11">
        <v>4602</v>
      </c>
      <c r="D283" t="s" s="11">
        <v>4725</v>
      </c>
      <c r="E283" s="13"/>
      <c r="F283" s="11"/>
      <c r="G283" s="11"/>
      <c r="H283" s="11"/>
      <c r="I283" s="12"/>
      <c r="J283" t="s" s="11">
        <v>3672</v>
      </c>
      <c r="K283" s="14"/>
      <c r="L283" s="15"/>
      <c r="M283" s="16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11"/>
  <sheetViews>
    <sheetView workbookViewId="0" showGridLines="0" defaultGridColor="1"/>
  </sheetViews>
  <sheetFormatPr defaultColWidth="16.3333" defaultRowHeight="19.9" customHeight="1" outlineLevelRow="0" outlineLevelCol="0"/>
  <cols>
    <col min="1" max="1" width="16.3516" style="23" customWidth="1"/>
    <col min="2" max="2" width="5.35156" style="23" customWidth="1"/>
    <col min="3" max="3" width="26.3516" style="23" customWidth="1"/>
    <col min="4" max="4" width="33" style="23" customWidth="1"/>
    <col min="5" max="5" width="24" style="23" customWidth="1"/>
    <col min="6" max="8" width="16.3516" style="23" customWidth="1"/>
    <col min="9" max="9" width="5.35156" style="23" customWidth="1"/>
    <col min="10" max="16384" width="16.3516" style="23" customWidth="1"/>
  </cols>
  <sheetData>
    <row r="1" ht="27.65" customHeight="1">
      <c r="A1" t="s" s="24">
        <v>4726</v>
      </c>
      <c r="B1" s="25"/>
      <c r="C1" s="25"/>
      <c r="D1" s="25"/>
      <c r="E1" s="25"/>
      <c r="F1" s="25"/>
      <c r="G1" s="25"/>
      <c r="H1" s="25"/>
      <c r="I1" s="26"/>
    </row>
    <row r="2" ht="20.25" customHeight="1">
      <c r="A2" t="s" s="2">
        <v>4727</v>
      </c>
      <c r="B2" t="s" s="2">
        <v>4728</v>
      </c>
      <c r="C2" t="s" s="2">
        <v>4729</v>
      </c>
      <c r="D2" t="s" s="2">
        <v>4730</v>
      </c>
      <c r="E2" t="s" s="2">
        <v>4731</v>
      </c>
      <c r="F2" t="s" s="2">
        <v>4732</v>
      </c>
      <c r="G2" t="s" s="2">
        <v>4733</v>
      </c>
      <c r="H2" t="s" s="2">
        <v>4734</v>
      </c>
      <c r="I2" s="19"/>
    </row>
    <row r="3" ht="20.25" customHeight="1">
      <c r="A3" t="s" s="6">
        <v>536</v>
      </c>
      <c r="B3" s="27">
        <f>(H3-G3)/7</f>
        <v>39.8571428571429</v>
      </c>
      <c r="C3" t="s" s="6">
        <v>537</v>
      </c>
      <c r="D3" t="s" s="6">
        <v>538</v>
      </c>
      <c r="E3" t="s" s="6">
        <v>86</v>
      </c>
      <c r="F3" t="s" s="6">
        <v>4735</v>
      </c>
      <c r="G3" t="s" s="28">
        <f>MID(A3,9,2)&amp;"/"&amp;MID(A3,6,2)&amp;"/"&amp;MID(A3,1,4)</f>
        <v>4736</v>
      </c>
      <c r="H3" t="s" s="28">
        <f>MID(F3,9,2)&amp;"/"&amp;MID(F3,6,2)&amp;"/"&amp;MID(F3,1,4)</f>
        <v>4737</v>
      </c>
      <c r="I3" t="s" s="6">
        <v>4738</v>
      </c>
    </row>
    <row r="4" ht="20.05" customHeight="1">
      <c r="A4" t="s" s="11">
        <v>541</v>
      </c>
      <c r="B4" s="29">
        <f>(H4-G4)/7</f>
        <v>22.2857142857143</v>
      </c>
      <c r="C4" t="s" s="11">
        <v>542</v>
      </c>
      <c r="D4" t="s" s="11">
        <v>543</v>
      </c>
      <c r="E4" t="s" s="11">
        <v>4739</v>
      </c>
      <c r="F4" t="s" s="11">
        <v>4740</v>
      </c>
      <c r="G4" t="s" s="20">
        <f>MID(A4,9,2)&amp;"/"&amp;MID(A4,6,2)&amp;"/"&amp;MID(A4,1,4)</f>
        <v>4741</v>
      </c>
      <c r="H4" t="s" s="20">
        <f>MID(F4,9,2)&amp;"/"&amp;MID(F4,6,2)&amp;"/"&amp;MID(F4,1,4)</f>
        <v>4742</v>
      </c>
      <c r="I4" t="s" s="11">
        <v>4738</v>
      </c>
    </row>
    <row r="5" ht="20.05" customHeight="1">
      <c r="A5" t="s" s="11">
        <v>551</v>
      </c>
      <c r="B5" s="29">
        <f>(H5-G5)/7</f>
        <v>69</v>
      </c>
      <c r="C5" t="s" s="11">
        <v>553</v>
      </c>
      <c r="D5" t="s" s="11">
        <v>554</v>
      </c>
      <c r="E5" t="s" s="11">
        <v>4743</v>
      </c>
      <c r="F5" t="s" s="11">
        <v>4744</v>
      </c>
      <c r="G5" t="s" s="20">
        <f>MID(A5,9,2)&amp;"/"&amp;MID(A5,6,2)&amp;"/"&amp;MID(A5,1,4)</f>
        <v>4745</v>
      </c>
      <c r="H5" t="s" s="20">
        <f>MID(F5,9,2)&amp;"/"&amp;MID(F5,6,2)&amp;"/"&amp;MID(F5,1,4)</f>
        <v>4746</v>
      </c>
      <c r="I5" t="s" s="11">
        <v>4738</v>
      </c>
    </row>
    <row r="6" ht="20.05" customHeight="1">
      <c r="A6" t="s" s="11">
        <v>566</v>
      </c>
      <c r="B6" s="29">
        <f>(H6-G6)/7</f>
        <v>63</v>
      </c>
      <c r="C6" t="s" s="11">
        <v>568</v>
      </c>
      <c r="D6" t="s" s="11">
        <v>488</v>
      </c>
      <c r="E6" t="s" s="11">
        <v>4747</v>
      </c>
      <c r="F6" t="s" s="11">
        <v>4748</v>
      </c>
      <c r="G6" t="s" s="20">
        <f>MID(A6,9,2)&amp;"/"&amp;MID(A6,6,2)&amp;"/"&amp;MID(A6,1,4)</f>
        <v>4749</v>
      </c>
      <c r="H6" t="s" s="20">
        <f>MID(F6,9,2)&amp;"/"&amp;MID(F6,6,2)&amp;"/"&amp;MID(F6,1,4)</f>
        <v>4750</v>
      </c>
      <c r="I6" t="s" s="11">
        <v>4738</v>
      </c>
    </row>
    <row r="7" ht="20.05" customHeight="1">
      <c r="A7" t="s" s="11">
        <v>576</v>
      </c>
      <c r="B7" s="29">
        <f>(H7-G7)/7</f>
        <v>242.714285714286</v>
      </c>
      <c r="C7" t="s" s="11">
        <v>578</v>
      </c>
      <c r="D7" t="s" s="11">
        <v>579</v>
      </c>
      <c r="E7" t="s" s="11">
        <v>4751</v>
      </c>
      <c r="F7" t="s" s="11">
        <v>4752</v>
      </c>
      <c r="G7" t="s" s="20">
        <f>MID(A7,9,2)&amp;"/"&amp;MID(A7,6,2)&amp;"/"&amp;MID(A7,1,4)</f>
        <v>4753</v>
      </c>
      <c r="H7" t="s" s="20">
        <f>MID(F7,9,2)&amp;"/"&amp;MID(F7,6,2)&amp;"/"&amp;MID(F7,1,4)</f>
        <v>4754</v>
      </c>
      <c r="I7" t="s" s="11">
        <v>4738</v>
      </c>
    </row>
    <row r="8" ht="20.05" customHeight="1">
      <c r="A8" t="s" s="11">
        <v>580</v>
      </c>
      <c r="B8" s="29">
        <f>(H8-G8)/7</f>
        <v>160</v>
      </c>
      <c r="C8" t="s" s="11">
        <v>582</v>
      </c>
      <c r="D8" t="s" s="11">
        <v>583</v>
      </c>
      <c r="E8" t="s" s="11">
        <v>4755</v>
      </c>
      <c r="F8" t="s" s="11">
        <v>4756</v>
      </c>
      <c r="G8" t="s" s="20">
        <f>MID(A8,9,2)&amp;"/"&amp;MID(A8,6,2)&amp;"/"&amp;MID(A8,1,4)</f>
        <v>4757</v>
      </c>
      <c r="H8" t="s" s="20">
        <f>MID(F8,9,2)&amp;"/"&amp;MID(F8,6,2)&amp;"/"&amp;MID(F8,1,4)</f>
        <v>4758</v>
      </c>
      <c r="I8" t="s" s="11">
        <v>4738</v>
      </c>
    </row>
    <row r="9" ht="20.05" customHeight="1">
      <c r="A9" t="s" s="11">
        <v>590</v>
      </c>
      <c r="B9" s="29">
        <f>(H9-G9)/7</f>
        <v>26.5714285714286</v>
      </c>
      <c r="C9" t="s" s="11">
        <v>591</v>
      </c>
      <c r="D9" t="s" s="11">
        <v>592</v>
      </c>
      <c r="E9" t="s" s="11">
        <v>4759</v>
      </c>
      <c r="F9" t="s" s="11">
        <v>4760</v>
      </c>
      <c r="G9" t="s" s="20">
        <f>MID(A9,9,2)&amp;"/"&amp;MID(A9,6,2)&amp;"/"&amp;MID(A9,1,4)</f>
        <v>4761</v>
      </c>
      <c r="H9" t="s" s="20">
        <f>MID(F9,9,2)&amp;"/"&amp;MID(F9,6,2)&amp;"/"&amp;MID(F9,1,4)</f>
        <v>4762</v>
      </c>
      <c r="I9" t="s" s="11">
        <v>4738</v>
      </c>
    </row>
    <row r="10" ht="20.05" customHeight="1">
      <c r="A10" t="s" s="11">
        <v>594</v>
      </c>
      <c r="B10" s="29">
        <f>(H10-G10)/7</f>
        <v>57</v>
      </c>
      <c r="C10" t="s" s="11">
        <v>595</v>
      </c>
      <c r="D10" t="s" s="11">
        <v>596</v>
      </c>
      <c r="E10" t="s" s="11">
        <v>4763</v>
      </c>
      <c r="F10" t="s" s="11">
        <v>4764</v>
      </c>
      <c r="G10" t="s" s="20">
        <f>MID(A10,9,2)&amp;"/"&amp;MID(A10,6,2)&amp;"/"&amp;MID(A10,1,4)</f>
        <v>4765</v>
      </c>
      <c r="H10" t="s" s="20">
        <f>MID(F10,9,2)&amp;"/"&amp;MID(F10,6,2)&amp;"/"&amp;MID(F10,1,4)</f>
        <v>4766</v>
      </c>
      <c r="I10" t="s" s="11">
        <v>4738</v>
      </c>
    </row>
    <row r="11" ht="20.05" customHeight="1">
      <c r="A11" t="s" s="11">
        <v>610</v>
      </c>
      <c r="B11" s="29">
        <f>(H11-G11)/7</f>
        <v>44</v>
      </c>
      <c r="C11" t="s" s="11">
        <v>611</v>
      </c>
      <c r="D11" t="s" s="11">
        <v>612</v>
      </c>
      <c r="E11" t="s" s="11">
        <v>4767</v>
      </c>
      <c r="F11" t="s" s="11">
        <v>639</v>
      </c>
      <c r="G11" t="s" s="20">
        <f>MID(A11,9,2)&amp;"/"&amp;MID(A11,6,2)&amp;"/"&amp;MID(A11,1,4)</f>
        <v>4768</v>
      </c>
      <c r="H11" t="s" s="20">
        <f>MID(F11,9,2)&amp;"/"&amp;MID(F11,6,2)&amp;"/"&amp;MID(F11,1,4)</f>
        <v>4769</v>
      </c>
      <c r="I11" t="s" s="11">
        <v>4738</v>
      </c>
    </row>
    <row r="12" ht="20.05" customHeight="1">
      <c r="A12" t="s" s="11">
        <v>619</v>
      </c>
      <c r="B12" s="29">
        <f>(H12-G12)/7</f>
        <v>70.5714285714286</v>
      </c>
      <c r="C12" t="s" s="11">
        <v>248</v>
      </c>
      <c r="D12" t="s" s="11">
        <v>620</v>
      </c>
      <c r="E12" t="s" s="11">
        <v>4770</v>
      </c>
      <c r="F12" t="s" s="11">
        <v>4771</v>
      </c>
      <c r="G12" t="s" s="20">
        <f>MID(A12,9,2)&amp;"/"&amp;MID(A12,6,2)&amp;"/"&amp;MID(A12,1,4)</f>
        <v>4772</v>
      </c>
      <c r="H12" t="s" s="20">
        <f>MID(F12,9,2)&amp;"/"&amp;MID(F12,6,2)&amp;"/"&amp;MID(F12,1,4)</f>
        <v>4773</v>
      </c>
      <c r="I12" t="s" s="11">
        <v>4738</v>
      </c>
    </row>
    <row r="13" ht="20.05" customHeight="1">
      <c r="A13" t="s" s="11">
        <v>621</v>
      </c>
      <c r="B13" s="29">
        <f>(H13-G13)/7</f>
        <v>156.285714285714</v>
      </c>
      <c r="C13" t="s" s="11">
        <v>622</v>
      </c>
      <c r="D13" t="s" s="11">
        <v>623</v>
      </c>
      <c r="E13" t="s" s="20">
        <v>4774</v>
      </c>
      <c r="F13" t="s" s="20">
        <v>4775</v>
      </c>
      <c r="G13" t="s" s="20">
        <f>MID(A13,9,2)&amp;"/"&amp;MID(A13,6,2)&amp;"/"&amp;MID(A13,1,4)</f>
        <v>4776</v>
      </c>
      <c r="H13" t="s" s="20">
        <f>MID(F13,9,2)&amp;"/"&amp;MID(F13,6,2)&amp;"/"&amp;MID(F13,1,4)</f>
        <v>4777</v>
      </c>
      <c r="I13" t="s" s="11">
        <v>4738</v>
      </c>
    </row>
    <row r="14" ht="20.05" customHeight="1">
      <c r="A14" t="s" s="11">
        <v>625</v>
      </c>
      <c r="B14" s="29">
        <f>(H14-G14)/7</f>
        <v>124.428571428571</v>
      </c>
      <c r="C14" t="s" s="11">
        <v>626</v>
      </c>
      <c r="D14" t="s" s="11">
        <v>627</v>
      </c>
      <c r="E14" t="s" s="11">
        <v>535</v>
      </c>
      <c r="F14" t="s" s="11">
        <v>4778</v>
      </c>
      <c r="G14" t="s" s="20">
        <f>MID(A14,9,2)&amp;"/"&amp;MID(A14,6,2)&amp;"/"&amp;MID(A14,1,4)</f>
        <v>4779</v>
      </c>
      <c r="H14" t="s" s="20">
        <f>MID(F14,9,2)&amp;"/"&amp;MID(F14,6,2)&amp;"/"&amp;MID(F14,1,4)</f>
        <v>4780</v>
      </c>
      <c r="I14" t="s" s="11">
        <v>4738</v>
      </c>
    </row>
    <row r="15" ht="20.05" customHeight="1">
      <c r="A15" t="s" s="11">
        <v>634</v>
      </c>
      <c r="B15" s="29">
        <f>(H15-G15)/7</f>
        <v>172.142857142857</v>
      </c>
      <c r="C15" t="s" s="11">
        <v>635</v>
      </c>
      <c r="D15" t="s" s="11">
        <v>636</v>
      </c>
      <c r="E15" t="s" s="11">
        <v>4781</v>
      </c>
      <c r="F15" t="s" s="11">
        <v>4782</v>
      </c>
      <c r="G15" t="s" s="20">
        <f>MID(A15,9,2)&amp;"/"&amp;MID(A15,6,2)&amp;"/"&amp;MID(A15,1,4)</f>
        <v>4783</v>
      </c>
      <c r="H15" t="s" s="20">
        <f>MID(F15,9,2)&amp;"/"&amp;MID(F15,6,2)&amp;"/"&amp;MID(F15,1,4)</f>
        <v>4784</v>
      </c>
      <c r="I15" t="s" s="11">
        <v>4738</v>
      </c>
    </row>
    <row r="16" ht="20.05" customHeight="1">
      <c r="A16" t="s" s="11">
        <v>646</v>
      </c>
      <c r="B16" s="29">
        <f>(H16-G16)/7</f>
        <v>36.8571428571429</v>
      </c>
      <c r="C16" t="s" s="11">
        <v>647</v>
      </c>
      <c r="D16" t="s" s="11">
        <v>648</v>
      </c>
      <c r="E16" t="s" s="11">
        <v>4785</v>
      </c>
      <c r="F16" t="s" s="11">
        <v>4786</v>
      </c>
      <c r="G16" t="s" s="20">
        <f>MID(A16,9,2)&amp;"/"&amp;MID(A16,6,2)&amp;"/"&amp;MID(A16,1,4)</f>
        <v>4787</v>
      </c>
      <c r="H16" t="s" s="20">
        <f>MID(F16,9,2)&amp;"/"&amp;MID(F16,6,2)&amp;"/"&amp;MID(F16,1,4)</f>
        <v>4788</v>
      </c>
      <c r="I16" t="s" s="11">
        <v>4738</v>
      </c>
    </row>
    <row r="17" ht="20.05" customHeight="1">
      <c r="A17" t="s" s="11">
        <v>651</v>
      </c>
      <c r="B17" s="29">
        <f>(H17-G17)/7</f>
        <v>40.7142857142857</v>
      </c>
      <c r="C17" t="s" s="11">
        <v>652</v>
      </c>
      <c r="D17" t="s" s="11">
        <v>653</v>
      </c>
      <c r="E17" t="s" s="11">
        <v>4789</v>
      </c>
      <c r="F17" t="s" s="11">
        <v>4790</v>
      </c>
      <c r="G17" t="s" s="20">
        <f>MID(A17,9,2)&amp;"/"&amp;MID(A17,6,2)&amp;"/"&amp;MID(A17,1,4)</f>
        <v>4791</v>
      </c>
      <c r="H17" t="s" s="20">
        <f>MID(F17,9,2)&amp;"/"&amp;MID(F17,6,2)&amp;"/"&amp;MID(F17,1,4)</f>
        <v>4792</v>
      </c>
      <c r="I17" t="s" s="11">
        <v>4738</v>
      </c>
    </row>
    <row r="18" ht="20.05" customHeight="1">
      <c r="A18" t="s" s="11">
        <v>655</v>
      </c>
      <c r="B18" s="29">
        <f>(H18-G18)/7</f>
        <v>42.2857142857143</v>
      </c>
      <c r="C18" t="s" s="11">
        <v>656</v>
      </c>
      <c r="D18" t="s" s="11">
        <v>657</v>
      </c>
      <c r="E18" t="s" s="11">
        <v>358</v>
      </c>
      <c r="F18" t="s" s="11">
        <v>4793</v>
      </c>
      <c r="G18" t="s" s="20">
        <f>MID(A18,9,2)&amp;"/"&amp;MID(A18,6,2)&amp;"/"&amp;MID(A18,1,4)</f>
        <v>4794</v>
      </c>
      <c r="H18" t="s" s="20">
        <f>MID(F18,9,2)&amp;"/"&amp;MID(F18,6,2)&amp;"/"&amp;MID(F18,1,4)</f>
        <v>4795</v>
      </c>
      <c r="I18" t="s" s="11">
        <v>4738</v>
      </c>
    </row>
    <row r="19" ht="20.05" customHeight="1">
      <c r="A19" t="s" s="11">
        <v>658</v>
      </c>
      <c r="B19" s="29">
        <f>(H19-G19)/7</f>
        <v>47.5714285714286</v>
      </c>
      <c r="C19" t="s" s="11">
        <v>659</v>
      </c>
      <c r="D19" t="s" s="11">
        <v>660</v>
      </c>
      <c r="E19" t="s" s="11">
        <v>4796</v>
      </c>
      <c r="F19" t="s" s="11">
        <v>4797</v>
      </c>
      <c r="G19" t="s" s="20">
        <f>MID(A19,9,2)&amp;"/"&amp;MID(A19,6,2)&amp;"/"&amp;MID(A19,1,4)</f>
        <v>4798</v>
      </c>
      <c r="H19" t="s" s="20">
        <f>MID(F19,9,2)&amp;"/"&amp;MID(F19,6,2)&amp;"/"&amp;MID(F19,1,4)</f>
        <v>4799</v>
      </c>
      <c r="I19" t="s" s="11">
        <v>4738</v>
      </c>
    </row>
    <row r="20" ht="20.05" customHeight="1">
      <c r="A20" t="s" s="11">
        <v>663</v>
      </c>
      <c r="B20" s="29">
        <f>(H20-G20)/7</f>
        <v>47.4285714285714</v>
      </c>
      <c r="C20" t="s" s="11">
        <v>55</v>
      </c>
      <c r="D20" t="s" s="11">
        <v>73</v>
      </c>
      <c r="E20" t="s" s="11">
        <v>358</v>
      </c>
      <c r="F20" t="s" s="11">
        <v>1241</v>
      </c>
      <c r="G20" t="s" s="20">
        <f>MID(A20,9,2)&amp;"/"&amp;MID(A20,6,2)&amp;"/"&amp;MID(A20,1,4)</f>
        <v>4800</v>
      </c>
      <c r="H20" t="s" s="20">
        <f>MID(F20,9,2)&amp;"/"&amp;MID(F20,6,2)&amp;"/"&amp;MID(F20,1,4)</f>
        <v>4801</v>
      </c>
      <c r="I20" t="s" s="11">
        <v>4738</v>
      </c>
    </row>
    <row r="21" ht="20.05" customHeight="1">
      <c r="A21" t="s" s="11">
        <v>665</v>
      </c>
      <c r="B21" s="29">
        <f>(H21-G21)/7</f>
        <v>39.7142857142857</v>
      </c>
      <c r="C21" t="s" s="11">
        <v>666</v>
      </c>
      <c r="D21" t="s" s="11">
        <v>667</v>
      </c>
      <c r="E21" t="s" s="11">
        <v>4802</v>
      </c>
      <c r="F21" t="s" s="11">
        <v>4803</v>
      </c>
      <c r="G21" t="s" s="20">
        <f>MID(A21,9,2)&amp;"/"&amp;MID(A21,6,2)&amp;"/"&amp;MID(A21,1,4)</f>
        <v>4804</v>
      </c>
      <c r="H21" t="s" s="20">
        <f>MID(F21,9,2)&amp;"/"&amp;MID(F21,6,2)&amp;"/"&amp;MID(F21,1,4)</f>
        <v>4805</v>
      </c>
      <c r="I21" t="s" s="11">
        <v>4738</v>
      </c>
    </row>
    <row r="22" ht="20.05" customHeight="1">
      <c r="A22" t="s" s="11">
        <v>669</v>
      </c>
      <c r="B22" s="29">
        <f>(H22-G22)/7</f>
        <v>93.4285714285714</v>
      </c>
      <c r="C22" t="s" s="11">
        <v>670</v>
      </c>
      <c r="D22" t="s" s="11">
        <v>671</v>
      </c>
      <c r="E22" t="s" s="11">
        <v>4806</v>
      </c>
      <c r="F22" t="s" s="11">
        <v>4807</v>
      </c>
      <c r="G22" t="s" s="20">
        <f>MID(A22,9,2)&amp;"/"&amp;MID(A22,6,2)&amp;"/"&amp;MID(A22,1,4)</f>
        <v>4808</v>
      </c>
      <c r="H22" t="s" s="20">
        <f>MID(F22,9,2)&amp;"/"&amp;MID(F22,6,2)&amp;"/"&amp;MID(F22,1,4)</f>
        <v>4809</v>
      </c>
      <c r="I22" t="s" s="11">
        <v>4738</v>
      </c>
    </row>
    <row r="23" ht="20.05" customHeight="1">
      <c r="A23" t="s" s="11">
        <v>672</v>
      </c>
      <c r="B23" s="29">
        <f>(H23-G23)/7</f>
        <v>40</v>
      </c>
      <c r="C23" t="s" s="11">
        <v>673</v>
      </c>
      <c r="D23" t="s" s="11">
        <v>674</v>
      </c>
      <c r="E23" t="s" s="11">
        <v>4810</v>
      </c>
      <c r="F23" t="s" s="11">
        <v>4811</v>
      </c>
      <c r="G23" t="s" s="20">
        <f>MID(A23,9,2)&amp;"/"&amp;MID(A23,6,2)&amp;"/"&amp;MID(A23,1,4)</f>
        <v>4812</v>
      </c>
      <c r="H23" t="s" s="20">
        <f>MID(F23,9,2)&amp;"/"&amp;MID(F23,6,2)&amp;"/"&amp;MID(F23,1,4)</f>
        <v>4813</v>
      </c>
      <c r="I23" t="s" s="11">
        <v>4738</v>
      </c>
    </row>
    <row r="24" ht="20.05" customHeight="1">
      <c r="A24" t="s" s="11">
        <v>677</v>
      </c>
      <c r="B24" s="29">
        <f>(H24-G24)/7</f>
        <v>48.4285714285714</v>
      </c>
      <c r="C24" t="s" s="11">
        <v>678</v>
      </c>
      <c r="D24" t="s" s="11">
        <v>679</v>
      </c>
      <c r="E24" t="s" s="11">
        <v>4814</v>
      </c>
      <c r="F24" t="s" s="11">
        <v>4815</v>
      </c>
      <c r="G24" t="s" s="20">
        <f>MID(A24,9,2)&amp;"/"&amp;MID(A24,6,2)&amp;"/"&amp;MID(A24,1,4)</f>
        <v>4816</v>
      </c>
      <c r="H24" t="s" s="20">
        <f>MID(F24,9,2)&amp;"/"&amp;MID(F24,6,2)&amp;"/"&amp;MID(F24,1,4)</f>
        <v>4817</v>
      </c>
      <c r="I24" t="s" s="11">
        <v>4738</v>
      </c>
    </row>
    <row r="25" ht="20.05" customHeight="1">
      <c r="A25" t="s" s="11">
        <v>682</v>
      </c>
      <c r="B25" s="29">
        <f>(H25-G25)/7</f>
        <v>55.5714285714286</v>
      </c>
      <c r="C25" t="s" s="11">
        <v>683</v>
      </c>
      <c r="D25" t="s" s="11">
        <v>684</v>
      </c>
      <c r="E25" t="s" s="11">
        <v>4818</v>
      </c>
      <c r="F25" t="s" s="11">
        <v>4819</v>
      </c>
      <c r="G25" t="s" s="20">
        <f>MID(A25,9,2)&amp;"/"&amp;MID(A25,6,2)&amp;"/"&amp;MID(A25,1,4)</f>
        <v>4820</v>
      </c>
      <c r="H25" t="s" s="20">
        <f>MID(F25,9,2)&amp;"/"&amp;MID(F25,6,2)&amp;"/"&amp;MID(F25,1,4)</f>
        <v>4821</v>
      </c>
      <c r="I25" t="s" s="11">
        <v>4738</v>
      </c>
    </row>
    <row r="26" ht="20.05" customHeight="1">
      <c r="A26" t="s" s="11">
        <v>692</v>
      </c>
      <c r="B26" s="29">
        <f>(H26-G26)/7</f>
        <v>120.857142857143</v>
      </c>
      <c r="C26" t="s" s="11">
        <v>693</v>
      </c>
      <c r="D26" t="s" s="11">
        <v>694</v>
      </c>
      <c r="E26" t="s" s="11">
        <v>4822</v>
      </c>
      <c r="F26" t="s" s="11">
        <v>4823</v>
      </c>
      <c r="G26" t="s" s="20">
        <f>MID(A26,9,2)&amp;"/"&amp;MID(A26,6,2)&amp;"/"&amp;MID(A26,1,4)</f>
        <v>4824</v>
      </c>
      <c r="H26" t="s" s="20">
        <f>MID(F26,9,2)&amp;"/"&amp;MID(F26,6,2)&amp;"/"&amp;MID(F26,1,4)</f>
        <v>4825</v>
      </c>
      <c r="I26" t="s" s="11">
        <v>4738</v>
      </c>
    </row>
    <row r="27" ht="20.05" customHeight="1">
      <c r="A27" t="s" s="11">
        <v>698</v>
      </c>
      <c r="B27" s="29">
        <f>(H27-G27)/7</f>
        <v>79.1428571428571</v>
      </c>
      <c r="C27" t="s" s="11">
        <v>699</v>
      </c>
      <c r="D27" t="s" s="11">
        <v>700</v>
      </c>
      <c r="E27" t="s" s="11">
        <v>4826</v>
      </c>
      <c r="F27" t="s" s="11">
        <v>4827</v>
      </c>
      <c r="G27" t="s" s="20">
        <f>MID(A27,9,2)&amp;"/"&amp;MID(A27,6,2)&amp;"/"&amp;MID(A27,1,4)</f>
        <v>4828</v>
      </c>
      <c r="H27" t="s" s="20">
        <f>MID(F27,9,2)&amp;"/"&amp;MID(F27,6,2)&amp;"/"&amp;MID(F27,1,4)</f>
        <v>4829</v>
      </c>
      <c r="I27" t="s" s="11">
        <v>4738</v>
      </c>
    </row>
    <row r="28" ht="20.05" customHeight="1">
      <c r="A28" t="s" s="11">
        <v>703</v>
      </c>
      <c r="B28" s="29">
        <f>(H28-G28)/7</f>
        <v>165.857142857143</v>
      </c>
      <c r="C28" t="s" s="11">
        <v>704</v>
      </c>
      <c r="D28" t="s" s="11">
        <v>705</v>
      </c>
      <c r="E28" t="s" s="11">
        <v>4830</v>
      </c>
      <c r="F28" t="s" s="11">
        <v>4831</v>
      </c>
      <c r="G28" t="s" s="20">
        <f>MID(A28,9,2)&amp;"/"&amp;MID(A28,6,2)&amp;"/"&amp;MID(A28,1,4)</f>
        <v>4832</v>
      </c>
      <c r="H28" t="s" s="20">
        <f>MID(F28,9,2)&amp;"/"&amp;MID(F28,6,2)&amp;"/"&amp;MID(F28,1,4)</f>
        <v>4833</v>
      </c>
      <c r="I28" t="s" s="11">
        <v>4738</v>
      </c>
    </row>
    <row r="29" ht="20.05" customHeight="1">
      <c r="A29" t="s" s="11">
        <v>708</v>
      </c>
      <c r="B29" s="29">
        <f>(H29-G29)/7</f>
        <v>88</v>
      </c>
      <c r="C29" t="s" s="11">
        <v>709</v>
      </c>
      <c r="D29" t="s" s="11">
        <v>710</v>
      </c>
      <c r="E29" t="s" s="11">
        <v>4834</v>
      </c>
      <c r="F29" t="s" s="11">
        <v>2583</v>
      </c>
      <c r="G29" t="s" s="20">
        <f>MID(A29,9,2)&amp;"/"&amp;MID(A29,6,2)&amp;"/"&amp;MID(A29,1,4)</f>
        <v>4835</v>
      </c>
      <c r="H29" t="s" s="20">
        <f>MID(F29,9,2)&amp;"/"&amp;MID(F29,6,2)&amp;"/"&amp;MID(F29,1,4)</f>
        <v>4836</v>
      </c>
      <c r="I29" t="s" s="11">
        <v>4738</v>
      </c>
    </row>
    <row r="30" ht="20.05" customHeight="1">
      <c r="A30" t="s" s="11">
        <v>713</v>
      </c>
      <c r="B30" s="29">
        <f>(H30-G30)/7</f>
        <v>72.5714285714286</v>
      </c>
      <c r="C30" t="s" s="11">
        <v>714</v>
      </c>
      <c r="D30" t="s" s="11">
        <v>4837</v>
      </c>
      <c r="E30" t="s" s="11">
        <v>4838</v>
      </c>
      <c r="F30" t="s" s="11">
        <v>4839</v>
      </c>
      <c r="G30" t="s" s="20">
        <f>MID(A30,9,2)&amp;"/"&amp;MID(A30,6,2)&amp;"/"&amp;MID(A30,1,4)</f>
        <v>4840</v>
      </c>
      <c r="H30" t="s" s="20">
        <f>MID(F30,9,2)&amp;"/"&amp;MID(F30,6,2)&amp;"/"&amp;MID(F30,1,4)</f>
        <v>4841</v>
      </c>
      <c r="I30" t="s" s="11">
        <v>4738</v>
      </c>
    </row>
    <row r="31" ht="20.05" customHeight="1">
      <c r="A31" t="s" s="11">
        <v>718</v>
      </c>
      <c r="B31" s="29">
        <f>(H31-G31)/7</f>
        <v>38.7142857142857</v>
      </c>
      <c r="C31" t="s" s="11">
        <v>719</v>
      </c>
      <c r="D31" t="s" s="11">
        <v>720</v>
      </c>
      <c r="E31" t="s" s="11">
        <v>4842</v>
      </c>
      <c r="F31" t="s" s="11">
        <v>4843</v>
      </c>
      <c r="G31" t="s" s="20">
        <f>MID(A31,9,2)&amp;"/"&amp;MID(A31,6,2)&amp;"/"&amp;MID(A31,1,4)</f>
        <v>4844</v>
      </c>
      <c r="H31" t="s" s="20">
        <f>MID(F31,9,2)&amp;"/"&amp;MID(F31,6,2)&amp;"/"&amp;MID(F31,1,4)</f>
        <v>4845</v>
      </c>
      <c r="I31" t="s" s="11">
        <v>4738</v>
      </c>
    </row>
    <row r="32" ht="20.05" customHeight="1">
      <c r="A32" t="s" s="11">
        <v>728</v>
      </c>
      <c r="B32" s="29">
        <f>(H32-G32)/7</f>
        <v>125.142857142857</v>
      </c>
      <c r="C32" t="s" s="11">
        <v>729</v>
      </c>
      <c r="D32" t="s" s="11">
        <v>730</v>
      </c>
      <c r="E32" t="s" s="11">
        <v>4846</v>
      </c>
      <c r="F32" t="s" s="11">
        <v>4847</v>
      </c>
      <c r="G32" t="s" s="20">
        <f>MID(A32,9,2)&amp;"/"&amp;MID(A32,6,2)&amp;"/"&amp;MID(A32,1,4)</f>
        <v>4848</v>
      </c>
      <c r="H32" t="s" s="20">
        <f>MID(F32,9,2)&amp;"/"&amp;MID(F32,6,2)&amp;"/"&amp;MID(F32,1,4)</f>
        <v>4849</v>
      </c>
      <c r="I32" t="s" s="11">
        <v>4738</v>
      </c>
    </row>
    <row r="33" ht="20.05" customHeight="1">
      <c r="A33" t="s" s="11">
        <v>733</v>
      </c>
      <c r="B33" s="29">
        <f>(H33-G33)/7</f>
        <v>49</v>
      </c>
      <c r="C33" t="s" s="11">
        <v>734</v>
      </c>
      <c r="D33" t="s" s="11">
        <v>722</v>
      </c>
      <c r="E33" t="s" s="11">
        <v>4850</v>
      </c>
      <c r="F33" t="s" s="11">
        <v>4851</v>
      </c>
      <c r="G33" t="s" s="20">
        <f>MID(A33,9,2)&amp;"/"&amp;MID(A33,6,2)&amp;"/"&amp;MID(A33,1,4)</f>
        <v>4852</v>
      </c>
      <c r="H33" t="s" s="20">
        <f>MID(F33,9,2)&amp;"/"&amp;MID(F33,6,2)&amp;"/"&amp;MID(F33,1,4)</f>
        <v>4853</v>
      </c>
      <c r="I33" t="s" s="11">
        <v>4738</v>
      </c>
    </row>
    <row r="34" ht="20.05" customHeight="1">
      <c r="A34" t="s" s="11">
        <v>737</v>
      </c>
      <c r="B34" s="29">
        <f>(H34-G34)/7</f>
        <v>37</v>
      </c>
      <c r="C34" t="s" s="11">
        <v>738</v>
      </c>
      <c r="D34" t="s" s="11">
        <v>739</v>
      </c>
      <c r="E34" t="s" s="11">
        <v>188</v>
      </c>
      <c r="F34" t="s" s="11">
        <v>4854</v>
      </c>
      <c r="G34" t="s" s="20">
        <f>MID(A34,9,2)&amp;"/"&amp;MID(A34,6,2)&amp;"/"&amp;MID(A34,1,4)</f>
        <v>4855</v>
      </c>
      <c r="H34" t="s" s="20">
        <f>MID(F34,9,2)&amp;"/"&amp;MID(F34,6,2)&amp;"/"&amp;MID(F34,1,4)</f>
        <v>4856</v>
      </c>
      <c r="I34" t="s" s="11">
        <v>4738</v>
      </c>
    </row>
    <row r="35" ht="20.05" customHeight="1">
      <c r="A35" t="s" s="11">
        <v>747</v>
      </c>
      <c r="B35" s="29">
        <f>(H35-G35)/7</f>
        <v>63.8571428571429</v>
      </c>
      <c r="C35" t="s" s="11">
        <v>748</v>
      </c>
      <c r="D35" t="s" s="11">
        <v>749</v>
      </c>
      <c r="E35" t="s" s="11">
        <v>4857</v>
      </c>
      <c r="F35" t="s" s="11">
        <v>4858</v>
      </c>
      <c r="G35" t="s" s="20">
        <f>MID(A35,9,2)&amp;"/"&amp;MID(A35,6,2)&amp;"/"&amp;MID(A35,1,4)</f>
        <v>4859</v>
      </c>
      <c r="H35" t="s" s="20">
        <f>MID(F35,9,2)&amp;"/"&amp;MID(F35,6,2)&amp;"/"&amp;MID(F35,1,4)</f>
        <v>4860</v>
      </c>
      <c r="I35" t="s" s="11">
        <v>4738</v>
      </c>
    </row>
    <row r="36" ht="20.05" customHeight="1">
      <c r="A36" t="s" s="11">
        <v>756</v>
      </c>
      <c r="B36" s="29">
        <f>(H36-G36)/7</f>
        <v>23</v>
      </c>
      <c r="C36" t="s" s="11">
        <v>757</v>
      </c>
      <c r="D36" t="s" s="11">
        <v>758</v>
      </c>
      <c r="E36" t="s" s="11">
        <v>4861</v>
      </c>
      <c r="F36" t="s" s="11">
        <v>1518</v>
      </c>
      <c r="G36" t="s" s="20">
        <f>MID(A36,9,2)&amp;"/"&amp;MID(A36,6,2)&amp;"/"&amp;MID(A36,1,4)</f>
        <v>4862</v>
      </c>
      <c r="H36" t="s" s="20">
        <f>MID(F36,9,2)&amp;"/"&amp;MID(F36,6,2)&amp;"/"&amp;MID(F36,1,4)</f>
        <v>4863</v>
      </c>
      <c r="I36" t="s" s="11">
        <v>4738</v>
      </c>
    </row>
    <row r="37" ht="20.05" customHeight="1">
      <c r="A37" t="s" s="11">
        <v>771</v>
      </c>
      <c r="B37" s="29">
        <f>(H37-G37)/7</f>
        <v>13</v>
      </c>
      <c r="C37" t="s" s="11">
        <v>772</v>
      </c>
      <c r="D37" t="s" s="11">
        <v>773</v>
      </c>
      <c r="E37" t="s" s="11">
        <v>4864</v>
      </c>
      <c r="F37" t="s" s="11">
        <v>4865</v>
      </c>
      <c r="G37" t="s" s="20">
        <f>MID(A37,9,2)&amp;"/"&amp;MID(A37,6,2)&amp;"/"&amp;MID(A37,1,4)</f>
        <v>4866</v>
      </c>
      <c r="H37" t="s" s="20">
        <f>MID(F37,9,2)&amp;"/"&amp;MID(F37,6,2)&amp;"/"&amp;MID(F37,1,4)</f>
        <v>4867</v>
      </c>
      <c r="I37" t="s" s="11">
        <v>4738</v>
      </c>
    </row>
    <row r="38" ht="20.05" customHeight="1">
      <c r="A38" t="s" s="11">
        <v>776</v>
      </c>
      <c r="B38" s="29">
        <f>(H38-G38)/7</f>
        <v>50.1428571428571</v>
      </c>
      <c r="C38" t="s" s="11">
        <v>759</v>
      </c>
      <c r="D38" t="s" s="11">
        <v>781</v>
      </c>
      <c r="E38" t="s" s="11">
        <v>4868</v>
      </c>
      <c r="F38" t="s" s="11">
        <v>4869</v>
      </c>
      <c r="G38" t="s" s="20">
        <f>MID(A38,9,2)&amp;"/"&amp;MID(A38,6,2)&amp;"/"&amp;MID(A38,1,4)</f>
        <v>4870</v>
      </c>
      <c r="H38" t="s" s="20">
        <f>MID(F38,9,2)&amp;"/"&amp;MID(F38,6,2)&amp;"/"&amp;MID(F38,1,4)</f>
        <v>4871</v>
      </c>
      <c r="I38" t="s" s="11">
        <v>4738</v>
      </c>
    </row>
    <row r="39" ht="20.05" customHeight="1">
      <c r="A39" t="s" s="11">
        <v>776</v>
      </c>
      <c r="B39" s="29">
        <f>(H39-G39)/7</f>
        <v>51.4285714285714</v>
      </c>
      <c r="C39" t="s" s="11">
        <v>777</v>
      </c>
      <c r="D39" t="s" s="11">
        <v>778</v>
      </c>
      <c r="E39" t="s" s="11">
        <v>161</v>
      </c>
      <c r="F39" t="s" s="11">
        <v>4872</v>
      </c>
      <c r="G39" t="s" s="20">
        <f>MID(A39,9,2)&amp;"/"&amp;MID(A39,6,2)&amp;"/"&amp;MID(A39,1,4)</f>
        <v>4870</v>
      </c>
      <c r="H39" t="s" s="20">
        <f>MID(F39,9,2)&amp;"/"&amp;MID(F39,6,2)&amp;"/"&amp;MID(F39,1,4)</f>
        <v>4873</v>
      </c>
      <c r="I39" t="s" s="11">
        <v>4738</v>
      </c>
    </row>
    <row r="40" ht="20.05" customHeight="1">
      <c r="A40" t="s" s="11">
        <v>790</v>
      </c>
      <c r="B40" s="29">
        <f>(H40-G40)/7</f>
        <v>46.1428571428571</v>
      </c>
      <c r="C40" t="s" s="11">
        <v>779</v>
      </c>
      <c r="D40" t="s" s="11">
        <v>791</v>
      </c>
      <c r="E40" t="s" s="11">
        <v>161</v>
      </c>
      <c r="F40" t="s" s="11">
        <v>4874</v>
      </c>
      <c r="G40" t="s" s="20">
        <f>MID(A40,9,2)&amp;"/"&amp;MID(A40,6,2)&amp;"/"&amp;MID(A40,1,4)</f>
        <v>4875</v>
      </c>
      <c r="H40" t="s" s="20">
        <f>MID(F40,9,2)&amp;"/"&amp;MID(F40,6,2)&amp;"/"&amp;MID(F40,1,4)</f>
        <v>4876</v>
      </c>
      <c r="I40" t="s" s="11">
        <v>4738</v>
      </c>
    </row>
    <row r="41" ht="20.05" customHeight="1">
      <c r="A41" t="s" s="11">
        <v>793</v>
      </c>
      <c r="B41" s="29">
        <f>(H41-G41)/7</f>
        <v>40.2857142857143</v>
      </c>
      <c r="C41" t="s" s="11">
        <v>782</v>
      </c>
      <c r="D41" t="s" s="11">
        <v>794</v>
      </c>
      <c r="E41" t="s" s="11">
        <v>4877</v>
      </c>
      <c r="F41" t="s" s="11">
        <v>4878</v>
      </c>
      <c r="G41" t="s" s="20">
        <f>MID(A41,9,2)&amp;"/"&amp;MID(A41,6,2)&amp;"/"&amp;MID(A41,1,4)</f>
        <v>4879</v>
      </c>
      <c r="H41" t="s" s="20">
        <f>MID(F41,9,2)&amp;"/"&amp;MID(F41,6,2)&amp;"/"&amp;MID(F41,1,4)</f>
        <v>4880</v>
      </c>
      <c r="I41" t="s" s="11">
        <v>4738</v>
      </c>
    </row>
    <row r="42" ht="20.05" customHeight="1">
      <c r="A42" t="s" s="11">
        <v>797</v>
      </c>
      <c r="B42" s="29">
        <f>(H42-G42)/7</f>
        <v>20.5714285714286</v>
      </c>
      <c r="C42" t="s" s="11">
        <v>798</v>
      </c>
      <c r="D42" t="s" s="11">
        <v>799</v>
      </c>
      <c r="E42" t="s" s="11">
        <v>4857</v>
      </c>
      <c r="F42" t="s" s="11">
        <v>4881</v>
      </c>
      <c r="G42" t="s" s="20">
        <f>MID(A42,9,2)&amp;"/"&amp;MID(A42,6,2)&amp;"/"&amp;MID(A42,1,4)</f>
        <v>4882</v>
      </c>
      <c r="H42" t="s" s="20">
        <f>MID(F42,9,2)&amp;"/"&amp;MID(F42,6,2)&amp;"/"&amp;MID(F42,1,4)</f>
        <v>4883</v>
      </c>
      <c r="I42" t="s" s="11">
        <v>4738</v>
      </c>
    </row>
    <row r="43" ht="20.05" customHeight="1">
      <c r="A43" t="s" s="11">
        <v>797</v>
      </c>
      <c r="B43" s="29">
        <f>(H43-G43)/7</f>
        <v>22.4285714285714</v>
      </c>
      <c r="C43" t="s" s="11">
        <v>802</v>
      </c>
      <c r="D43" t="s" s="11">
        <v>783</v>
      </c>
      <c r="E43" t="s" s="11">
        <v>4884</v>
      </c>
      <c r="F43" t="s" s="11">
        <v>4885</v>
      </c>
      <c r="G43" t="s" s="20">
        <f>MID(A43,9,2)&amp;"/"&amp;MID(A43,6,2)&amp;"/"&amp;MID(A43,1,4)</f>
        <v>4882</v>
      </c>
      <c r="H43" t="s" s="20">
        <f>MID(F43,9,2)&amp;"/"&amp;MID(F43,6,2)&amp;"/"&amp;MID(F43,1,4)</f>
        <v>4886</v>
      </c>
      <c r="I43" t="s" s="11">
        <v>4738</v>
      </c>
    </row>
    <row r="44" ht="20.05" customHeight="1">
      <c r="A44" t="s" s="11">
        <v>823</v>
      </c>
      <c r="B44" s="29">
        <f>(H44-G44)/7</f>
        <v>-1.71428571428571</v>
      </c>
      <c r="C44" t="s" s="11">
        <v>824</v>
      </c>
      <c r="D44" t="s" s="11">
        <v>825</v>
      </c>
      <c r="E44" t="s" s="11">
        <v>4887</v>
      </c>
      <c r="F44" t="s" s="11">
        <v>4888</v>
      </c>
      <c r="G44" t="s" s="20">
        <f>MID(A44,9,2)&amp;"/"&amp;MID(A44,6,2)&amp;"/"&amp;MID(A44,1,4)</f>
        <v>4889</v>
      </c>
      <c r="H44" t="s" s="20">
        <f>MID(F44,9,2)&amp;"/"&amp;MID(F44,6,2)&amp;"/"&amp;MID(F44,1,4)</f>
        <v>4890</v>
      </c>
      <c r="I44" t="s" s="11">
        <v>4738</v>
      </c>
    </row>
    <row r="45" ht="20.05" customHeight="1">
      <c r="A45" t="s" s="11">
        <v>828</v>
      </c>
      <c r="B45" s="29">
        <f>(H45-G45)/7</f>
        <v>32.1428571428571</v>
      </c>
      <c r="C45" t="s" s="11">
        <v>829</v>
      </c>
      <c r="D45" t="s" s="11">
        <v>830</v>
      </c>
      <c r="E45" t="s" s="11">
        <v>4891</v>
      </c>
      <c r="F45" t="s" s="11">
        <v>4892</v>
      </c>
      <c r="G45" t="s" s="20">
        <f>MID(A45,9,2)&amp;"/"&amp;MID(A45,6,2)&amp;"/"&amp;MID(A45,1,4)</f>
        <v>4893</v>
      </c>
      <c r="H45" t="s" s="20">
        <f>MID(F45,9,2)&amp;"/"&amp;MID(F45,6,2)&amp;"/"&amp;MID(F45,1,4)</f>
        <v>4894</v>
      </c>
      <c r="I45" t="s" s="11">
        <v>4738</v>
      </c>
    </row>
    <row r="46" ht="20.05" customHeight="1">
      <c r="A46" t="s" s="11">
        <v>837</v>
      </c>
      <c r="B46" s="29">
        <f>(H46-G46)/7</f>
        <v>45</v>
      </c>
      <c r="C46" t="s" s="11">
        <v>838</v>
      </c>
      <c r="D46" t="s" s="11">
        <v>839</v>
      </c>
      <c r="E46" t="s" s="11">
        <v>4895</v>
      </c>
      <c r="F46" t="s" s="11">
        <v>4896</v>
      </c>
      <c r="G46" t="s" s="20">
        <f>MID(A46,9,2)&amp;"/"&amp;MID(A46,6,2)&amp;"/"&amp;MID(A46,1,4)</f>
        <v>4897</v>
      </c>
      <c r="H46" t="s" s="20">
        <f>MID(F46,9,2)&amp;"/"&amp;MID(F46,6,2)&amp;"/"&amp;MID(F46,1,4)</f>
        <v>4898</v>
      </c>
      <c r="I46" t="s" s="11">
        <v>4738</v>
      </c>
    </row>
    <row r="47" ht="20.05" customHeight="1">
      <c r="A47" t="s" s="11">
        <v>862</v>
      </c>
      <c r="B47" s="29">
        <f>(H47-G47)/7</f>
        <v>33.2857142857143</v>
      </c>
      <c r="C47" t="s" s="11">
        <v>863</v>
      </c>
      <c r="D47" t="s" s="11">
        <v>864</v>
      </c>
      <c r="E47" t="s" s="11">
        <v>4899</v>
      </c>
      <c r="F47" t="s" s="11">
        <v>4900</v>
      </c>
      <c r="G47" t="s" s="20">
        <f>MID(A47,9,2)&amp;"/"&amp;MID(A47,6,2)&amp;"/"&amp;MID(A47,1,4)</f>
        <v>4901</v>
      </c>
      <c r="H47" t="s" s="20">
        <f>MID(F47,9,2)&amp;"/"&amp;MID(F47,6,2)&amp;"/"&amp;MID(F47,1,4)</f>
        <v>4902</v>
      </c>
      <c r="I47" t="s" s="11">
        <v>4738</v>
      </c>
    </row>
    <row r="48" ht="20.05" customHeight="1">
      <c r="A48" t="s" s="11">
        <v>910</v>
      </c>
      <c r="B48" s="29">
        <f>(H48-G48)/7</f>
        <v>12.7142857142857</v>
      </c>
      <c r="C48" t="s" s="11">
        <v>911</v>
      </c>
      <c r="D48" t="s" s="11">
        <v>912</v>
      </c>
      <c r="E48" t="s" s="11">
        <v>4903</v>
      </c>
      <c r="F48" t="s" s="11">
        <v>4904</v>
      </c>
      <c r="G48" t="s" s="20">
        <f>MID(A48,9,2)&amp;"/"&amp;MID(A48,6,2)&amp;"/"&amp;MID(A48,1,4)</f>
        <v>4905</v>
      </c>
      <c r="H48" t="s" s="20">
        <f>MID(F48,9,2)&amp;"/"&amp;MID(F48,6,2)&amp;"/"&amp;MID(F48,1,4)</f>
        <v>4906</v>
      </c>
      <c r="I48" t="s" s="11">
        <v>4907</v>
      </c>
    </row>
    <row r="49" ht="20.05" customHeight="1">
      <c r="A49" t="s" s="11">
        <v>917</v>
      </c>
      <c r="B49" s="29">
        <f>(H49-G49)/7</f>
        <v>167</v>
      </c>
      <c r="C49" t="s" s="11">
        <v>918</v>
      </c>
      <c r="D49" t="s" s="11">
        <v>919</v>
      </c>
      <c r="E49" t="s" s="11">
        <v>4908</v>
      </c>
      <c r="F49" t="s" s="11">
        <v>4909</v>
      </c>
      <c r="G49" t="s" s="20">
        <f>MID(A49,9,2)&amp;"/"&amp;MID(A49,6,2)&amp;"/"&amp;MID(A49,1,4)</f>
        <v>4910</v>
      </c>
      <c r="H49" t="s" s="20">
        <f>MID(F49,9,2)&amp;"/"&amp;MID(F49,6,2)&amp;"/"&amp;MID(F49,1,4)</f>
        <v>4911</v>
      </c>
      <c r="I49" t="s" s="11">
        <v>4907</v>
      </c>
    </row>
    <row r="50" ht="20.05" customHeight="1">
      <c r="A50" t="s" s="11">
        <v>934</v>
      </c>
      <c r="B50" s="29">
        <f>(H50-G50)/7</f>
        <v>40.8571428571429</v>
      </c>
      <c r="C50" t="s" s="11">
        <v>935</v>
      </c>
      <c r="D50" t="s" s="11">
        <v>936</v>
      </c>
      <c r="E50" t="s" s="11">
        <v>4912</v>
      </c>
      <c r="F50" t="s" s="11">
        <v>4913</v>
      </c>
      <c r="G50" t="s" s="20">
        <f>MID(A50,9,2)&amp;"/"&amp;MID(A50,6,2)&amp;"/"&amp;MID(A50,1,4)</f>
        <v>4914</v>
      </c>
      <c r="H50" t="s" s="20">
        <f>MID(F50,9,2)&amp;"/"&amp;MID(F50,6,2)&amp;"/"&amp;MID(F50,1,4)</f>
        <v>4915</v>
      </c>
      <c r="I50" t="s" s="11">
        <v>4907</v>
      </c>
    </row>
    <row r="51" ht="20.05" customHeight="1">
      <c r="A51" t="s" s="11">
        <v>939</v>
      </c>
      <c r="B51" s="29">
        <f>(H51-G51)/7</f>
        <v>8.857142857142859</v>
      </c>
      <c r="C51" t="s" s="11">
        <v>940</v>
      </c>
      <c r="D51" t="s" s="11">
        <v>941</v>
      </c>
      <c r="E51" t="s" s="11">
        <v>4916</v>
      </c>
      <c r="F51" t="s" s="11">
        <v>4917</v>
      </c>
      <c r="G51" t="s" s="20">
        <f>MID(A51,9,2)&amp;"/"&amp;MID(A51,6,2)&amp;"/"&amp;MID(A51,1,4)</f>
        <v>4918</v>
      </c>
      <c r="H51" t="s" s="20">
        <f>MID(F51,9,2)&amp;"/"&amp;MID(F51,6,2)&amp;"/"&amp;MID(F51,1,4)</f>
        <v>4919</v>
      </c>
      <c r="I51" t="s" s="11">
        <v>4907</v>
      </c>
    </row>
    <row r="52" ht="20.05" customHeight="1">
      <c r="A52" t="s" s="11">
        <v>944</v>
      </c>
      <c r="B52" s="29">
        <f>(H52-G52)/7</f>
        <v>36.1428571428571</v>
      </c>
      <c r="C52" t="s" s="11">
        <v>945</v>
      </c>
      <c r="D52" t="s" s="11">
        <v>946</v>
      </c>
      <c r="E52" t="s" s="11">
        <v>4920</v>
      </c>
      <c r="F52" t="s" s="11">
        <v>4921</v>
      </c>
      <c r="G52" t="s" s="20">
        <f>MID(A52,9,2)&amp;"/"&amp;MID(A52,6,2)&amp;"/"&amp;MID(A52,1,4)</f>
        <v>4922</v>
      </c>
      <c r="H52" t="s" s="20">
        <f>MID(F52,9,2)&amp;"/"&amp;MID(F52,6,2)&amp;"/"&amp;MID(F52,1,4)</f>
        <v>4923</v>
      </c>
      <c r="I52" t="s" s="11">
        <v>4907</v>
      </c>
    </row>
    <row r="53" ht="20.05" customHeight="1">
      <c r="A53" t="s" s="11">
        <v>956</v>
      </c>
      <c r="B53" s="29">
        <f>(H53-G53)/7</f>
        <v>12.7142857142857</v>
      </c>
      <c r="C53" t="s" s="11">
        <v>957</v>
      </c>
      <c r="D53" t="s" s="11">
        <v>958</v>
      </c>
      <c r="E53" t="s" s="11">
        <v>4924</v>
      </c>
      <c r="F53" t="s" s="11">
        <v>4925</v>
      </c>
      <c r="G53" t="s" s="20">
        <f>MID(A53,9,2)&amp;"/"&amp;MID(A53,6,2)&amp;"/"&amp;MID(A53,1,4)</f>
        <v>4926</v>
      </c>
      <c r="H53" t="s" s="20">
        <f>MID(F53,9,2)&amp;"/"&amp;MID(F53,6,2)&amp;"/"&amp;MID(F53,1,4)</f>
        <v>4927</v>
      </c>
      <c r="I53" t="s" s="11">
        <v>4907</v>
      </c>
    </row>
    <row r="54" ht="20.05" customHeight="1">
      <c r="A54" t="s" s="11">
        <v>971</v>
      </c>
      <c r="B54" s="29">
        <f>(H54-G54)/7</f>
        <v>6.28571428571429</v>
      </c>
      <c r="C54" t="s" s="11">
        <v>972</v>
      </c>
      <c r="D54" t="s" s="11">
        <v>973</v>
      </c>
      <c r="E54" t="s" s="11">
        <v>4928</v>
      </c>
      <c r="F54" t="s" s="11">
        <v>4929</v>
      </c>
      <c r="G54" t="s" s="20">
        <f>MID(A54,9,2)&amp;"/"&amp;MID(A54,6,2)&amp;"/"&amp;MID(A54,1,4)</f>
        <v>4930</v>
      </c>
      <c r="H54" t="s" s="20">
        <f>MID(F54,9,2)&amp;"/"&amp;MID(F54,6,2)&amp;"/"&amp;MID(F54,1,4)</f>
        <v>4931</v>
      </c>
      <c r="I54" t="s" s="11">
        <v>4907</v>
      </c>
    </row>
    <row r="55" ht="20.05" customHeight="1">
      <c r="A55" t="s" s="11">
        <v>976</v>
      </c>
      <c r="B55" s="29">
        <f>(H55-G55)/7</f>
        <v>41.7142857142857</v>
      </c>
      <c r="C55" t="s" s="11">
        <v>977</v>
      </c>
      <c r="D55" t="s" s="11">
        <v>978</v>
      </c>
      <c r="E55" t="s" s="11">
        <v>4932</v>
      </c>
      <c r="F55" t="s" s="11">
        <v>4933</v>
      </c>
      <c r="G55" t="s" s="20">
        <f>MID(A55,9,2)&amp;"/"&amp;MID(A55,6,2)&amp;"/"&amp;MID(A55,1,4)</f>
        <v>4934</v>
      </c>
      <c r="H55" t="s" s="20">
        <f>MID(F55,9,2)&amp;"/"&amp;MID(F55,6,2)&amp;"/"&amp;MID(F55,1,4)</f>
        <v>4935</v>
      </c>
      <c r="I55" t="s" s="11">
        <v>4907</v>
      </c>
    </row>
    <row r="56" ht="20.05" customHeight="1">
      <c r="A56" t="s" s="11">
        <v>985</v>
      </c>
      <c r="B56" s="29">
        <f>(H56-G56)/7</f>
        <v>69.8571428571429</v>
      </c>
      <c r="C56" t="s" s="11">
        <v>986</v>
      </c>
      <c r="D56" t="s" s="11">
        <v>987</v>
      </c>
      <c r="E56" t="s" s="11">
        <v>4936</v>
      </c>
      <c r="F56" t="s" s="11">
        <v>4937</v>
      </c>
      <c r="G56" t="s" s="20">
        <f>MID(A56,9,2)&amp;"/"&amp;MID(A56,6,2)&amp;"/"&amp;MID(A56,1,4)</f>
        <v>4938</v>
      </c>
      <c r="H56" t="s" s="20">
        <f>MID(F56,9,2)&amp;"/"&amp;MID(F56,6,2)&amp;"/"&amp;MID(F56,1,4)</f>
        <v>4939</v>
      </c>
      <c r="I56" t="s" s="11">
        <v>4907</v>
      </c>
    </row>
    <row r="57" ht="20.05" customHeight="1">
      <c r="A57" t="s" s="11">
        <v>990</v>
      </c>
      <c r="B57" s="29">
        <f>(H57-G57)/7</f>
        <v>49.1428571428571</v>
      </c>
      <c r="C57" t="s" s="11">
        <v>991</v>
      </c>
      <c r="D57" t="s" s="11">
        <v>992</v>
      </c>
      <c r="E57" t="s" s="11">
        <v>4940</v>
      </c>
      <c r="F57" t="s" s="20">
        <v>4941</v>
      </c>
      <c r="G57" t="s" s="20">
        <f>MID(A57,9,2)&amp;"/"&amp;MID(A57,6,2)&amp;"/"&amp;MID(A57,1,4)</f>
        <v>4942</v>
      </c>
      <c r="H57" t="s" s="20">
        <f>MID(F57,9,2)&amp;"/"&amp;MID(F57,6,2)&amp;"/"&amp;MID(F57,1,4)</f>
        <v>4943</v>
      </c>
      <c r="I57" t="s" s="11">
        <v>4907</v>
      </c>
    </row>
    <row r="58" ht="20.05" customHeight="1">
      <c r="A58" t="s" s="11">
        <v>993</v>
      </c>
      <c r="B58" s="29">
        <f>(H58-G58)/7</f>
        <v>40.7142857142857</v>
      </c>
      <c r="C58" t="s" s="11">
        <v>998</v>
      </c>
      <c r="D58" t="s" s="11">
        <v>999</v>
      </c>
      <c r="E58" t="s" s="11">
        <v>4944</v>
      </c>
      <c r="F58" t="s" s="11">
        <v>4945</v>
      </c>
      <c r="G58" t="s" s="20">
        <f>MID(A58,9,2)&amp;"/"&amp;MID(A58,6,2)&amp;"/"&amp;MID(A58,1,4)</f>
        <v>4946</v>
      </c>
      <c r="H58" t="s" s="20">
        <f>MID(F58,9,2)&amp;"/"&amp;MID(F58,6,2)&amp;"/"&amp;MID(F58,1,4)</f>
        <v>4947</v>
      </c>
      <c r="I58" t="s" s="11">
        <v>4907</v>
      </c>
    </row>
    <row r="59" ht="20.05" customHeight="1">
      <c r="A59" t="s" s="11">
        <v>993</v>
      </c>
      <c r="B59" s="29">
        <f>(H59-G59)/7</f>
        <v>46.8571428571429</v>
      </c>
      <c r="C59" t="s" s="11">
        <v>994</v>
      </c>
      <c r="D59" t="s" s="11">
        <v>995</v>
      </c>
      <c r="E59" t="s" s="11">
        <v>4948</v>
      </c>
      <c r="F59" t="s" s="11">
        <v>4949</v>
      </c>
      <c r="G59" t="s" s="20">
        <f>MID(A59,9,2)&amp;"/"&amp;MID(A59,6,2)&amp;"/"&amp;MID(A59,1,4)</f>
        <v>4946</v>
      </c>
      <c r="H59" t="s" s="20">
        <f>MID(F59,9,2)&amp;"/"&amp;MID(F59,6,2)&amp;"/"&amp;MID(F59,1,4)</f>
        <v>4950</v>
      </c>
      <c r="I59" t="s" s="11">
        <v>4907</v>
      </c>
    </row>
    <row r="60" ht="20.05" customHeight="1">
      <c r="A60" t="s" s="11">
        <v>1006</v>
      </c>
      <c r="B60" s="29">
        <f>(H60-G60)/7</f>
        <v>174.285714285714</v>
      </c>
      <c r="C60" t="s" s="11">
        <v>1007</v>
      </c>
      <c r="D60" t="s" s="11">
        <v>1008</v>
      </c>
      <c r="E60" t="s" s="11">
        <v>4951</v>
      </c>
      <c r="F60" t="s" s="11">
        <v>4952</v>
      </c>
      <c r="G60" t="s" s="20">
        <f>MID(A60,9,2)&amp;"/"&amp;MID(A60,6,2)&amp;"/"&amp;MID(A60,1,4)</f>
        <v>4953</v>
      </c>
      <c r="H60" t="s" s="20">
        <f>MID(F60,9,2)&amp;"/"&amp;MID(F60,6,2)&amp;"/"&amp;MID(F60,1,4)</f>
        <v>4954</v>
      </c>
      <c r="I60" t="s" s="11">
        <v>4907</v>
      </c>
    </row>
    <row r="61" ht="20.05" customHeight="1">
      <c r="A61" t="s" s="11">
        <v>1013</v>
      </c>
      <c r="B61" s="29">
        <f>(H61-G61)/7</f>
        <v>40.8571428571429</v>
      </c>
      <c r="C61" t="s" s="11">
        <v>1014</v>
      </c>
      <c r="D61" t="s" s="11">
        <v>1015</v>
      </c>
      <c r="E61" t="s" s="11">
        <v>4955</v>
      </c>
      <c r="F61" t="s" s="11">
        <v>4956</v>
      </c>
      <c r="G61" t="s" s="20">
        <f>MID(A61,9,2)&amp;"/"&amp;MID(A61,6,2)&amp;"/"&amp;MID(A61,1,4)</f>
        <v>4957</v>
      </c>
      <c r="H61" t="s" s="20">
        <f>MID(F61,9,2)&amp;"/"&amp;MID(F61,6,2)&amp;"/"&amp;MID(F61,1,4)</f>
        <v>4958</v>
      </c>
      <c r="I61" t="s" s="11">
        <v>4907</v>
      </c>
    </row>
    <row r="62" ht="20.05" customHeight="1">
      <c r="A62" t="s" s="11">
        <v>1017</v>
      </c>
      <c r="B62" s="29">
        <f>(H62-G62)/7</f>
        <v>153.142857142857</v>
      </c>
      <c r="C62" t="s" s="11">
        <v>1018</v>
      </c>
      <c r="D62" t="s" s="11">
        <v>1019</v>
      </c>
      <c r="E62" t="s" s="11">
        <v>4959</v>
      </c>
      <c r="F62" t="s" s="11">
        <v>4960</v>
      </c>
      <c r="G62" t="s" s="20">
        <f>MID(A62,9,2)&amp;"/"&amp;MID(A62,6,2)&amp;"/"&amp;MID(A62,1,4)</f>
        <v>4961</v>
      </c>
      <c r="H62" t="s" s="20">
        <f>MID(F62,9,2)&amp;"/"&amp;MID(F62,6,2)&amp;"/"&amp;MID(F62,1,4)</f>
        <v>4962</v>
      </c>
      <c r="I62" t="s" s="11">
        <v>4907</v>
      </c>
    </row>
    <row r="63" ht="20.05" customHeight="1">
      <c r="A63" t="s" s="11">
        <v>1023</v>
      </c>
      <c r="B63" s="29">
        <f>(H63-G63)/7</f>
        <v>38.1428571428571</v>
      </c>
      <c r="C63" t="s" s="11">
        <v>1024</v>
      </c>
      <c r="D63" t="s" s="11">
        <v>1025</v>
      </c>
      <c r="E63" t="s" s="11">
        <v>1026</v>
      </c>
      <c r="F63" t="s" s="11">
        <v>4963</v>
      </c>
      <c r="G63" t="s" s="20">
        <f>MID(A63,9,2)&amp;"/"&amp;MID(A63,6,2)&amp;"/"&amp;MID(A63,1,4)</f>
        <v>4964</v>
      </c>
      <c r="H63" t="s" s="20">
        <f>MID(F63,9,2)&amp;"/"&amp;MID(F63,6,2)&amp;"/"&amp;MID(F63,1,4)</f>
        <v>4965</v>
      </c>
      <c r="I63" t="s" s="11">
        <v>4907</v>
      </c>
    </row>
    <row r="64" ht="20.05" customHeight="1">
      <c r="A64" t="s" s="11">
        <v>1041</v>
      </c>
      <c r="B64" s="29">
        <f>(H64-G64)/7</f>
        <v>18.7142857142857</v>
      </c>
      <c r="C64" t="s" s="11">
        <v>1042</v>
      </c>
      <c r="D64" t="s" s="11">
        <v>1043</v>
      </c>
      <c r="E64" t="s" s="11">
        <v>1044</v>
      </c>
      <c r="F64" t="s" s="11">
        <v>4966</v>
      </c>
      <c r="G64" t="s" s="20">
        <f>MID(A64,9,2)&amp;"/"&amp;MID(A64,6,2)&amp;"/"&amp;MID(A64,1,4)</f>
        <v>4967</v>
      </c>
      <c r="H64" t="s" s="20">
        <f>MID(F64,9,2)&amp;"/"&amp;MID(F64,6,2)&amp;"/"&amp;MID(F64,1,4)</f>
        <v>4968</v>
      </c>
      <c r="I64" t="s" s="11">
        <v>4907</v>
      </c>
    </row>
    <row r="65" ht="20.05" customHeight="1">
      <c r="A65" t="s" s="11">
        <v>1050</v>
      </c>
      <c r="B65" s="29">
        <f>(H65-G65)/7</f>
        <v>37</v>
      </c>
      <c r="C65" t="s" s="11">
        <v>1051</v>
      </c>
      <c r="D65" t="s" s="11">
        <v>1052</v>
      </c>
      <c r="E65" t="s" s="11">
        <v>4969</v>
      </c>
      <c r="F65" t="s" s="11">
        <v>4970</v>
      </c>
      <c r="G65" t="s" s="20">
        <f>MID(A65,9,2)&amp;"/"&amp;MID(A65,6,2)&amp;"/"&amp;MID(A65,1,4)</f>
        <v>4971</v>
      </c>
      <c r="H65" t="s" s="20">
        <f>MID(F65,9,2)&amp;"/"&amp;MID(F65,6,2)&amp;"/"&amp;MID(F65,1,4)</f>
        <v>4972</v>
      </c>
      <c r="I65" t="s" s="11">
        <v>4907</v>
      </c>
    </row>
    <row r="66" ht="20.05" customHeight="1">
      <c r="A66" t="s" s="11">
        <v>1057</v>
      </c>
      <c r="B66" s="29">
        <f>(H66-G66)/7</f>
        <v>13.8571428571429</v>
      </c>
      <c r="C66" t="s" s="11">
        <v>1058</v>
      </c>
      <c r="D66" t="s" s="11">
        <v>1059</v>
      </c>
      <c r="E66" t="s" s="11">
        <v>4973</v>
      </c>
      <c r="F66" t="s" s="11">
        <v>4974</v>
      </c>
      <c r="G66" t="s" s="20">
        <f>MID(A66,9,2)&amp;"/"&amp;MID(A66,6,2)&amp;"/"&amp;MID(A66,1,4)</f>
        <v>4975</v>
      </c>
      <c r="H66" t="s" s="20">
        <f>MID(F66,9,2)&amp;"/"&amp;MID(F66,6,2)&amp;"/"&amp;MID(F66,1,4)</f>
        <v>4976</v>
      </c>
      <c r="I66" t="s" s="11">
        <v>4907</v>
      </c>
    </row>
    <row r="67" ht="20.05" customHeight="1">
      <c r="A67" t="s" s="11">
        <v>1067</v>
      </c>
      <c r="B67" s="29">
        <f>(H67-G67)/7</f>
        <v>21.8571428571429</v>
      </c>
      <c r="C67" t="s" s="11">
        <v>949</v>
      </c>
      <c r="D67" t="s" s="11">
        <v>1068</v>
      </c>
      <c r="E67" t="s" s="11">
        <v>4977</v>
      </c>
      <c r="F67" t="s" s="11">
        <v>4978</v>
      </c>
      <c r="G67" t="s" s="20">
        <f>MID(A67,9,2)&amp;"/"&amp;MID(A67,6,2)&amp;"/"&amp;MID(A67,1,4)</f>
        <v>4979</v>
      </c>
      <c r="H67" t="s" s="20">
        <f>MID(F67,9,2)&amp;"/"&amp;MID(F67,6,2)&amp;"/"&amp;MID(F67,1,4)</f>
        <v>4980</v>
      </c>
      <c r="I67" t="s" s="11">
        <v>4907</v>
      </c>
    </row>
    <row r="68" ht="20.05" customHeight="1">
      <c r="A68" t="s" s="11">
        <v>1071</v>
      </c>
      <c r="B68" s="29">
        <f>(H68-G68)/7</f>
        <v>5</v>
      </c>
      <c r="C68" t="s" s="11">
        <v>1072</v>
      </c>
      <c r="D68" t="s" s="11">
        <v>1073</v>
      </c>
      <c r="E68" t="s" s="11">
        <v>4981</v>
      </c>
      <c r="F68" t="s" s="11">
        <v>4982</v>
      </c>
      <c r="G68" t="s" s="20">
        <f>MID(A68,9,2)&amp;"/"&amp;MID(A68,6,2)&amp;"/"&amp;MID(A68,1,4)</f>
        <v>4983</v>
      </c>
      <c r="H68" t="s" s="20">
        <f>MID(F68,9,2)&amp;"/"&amp;MID(F68,6,2)&amp;"/"&amp;MID(F68,1,4)</f>
        <v>4984</v>
      </c>
      <c r="I68" t="s" s="11">
        <v>4907</v>
      </c>
    </row>
    <row r="69" ht="20.05" customHeight="1">
      <c r="A69" t="s" s="11">
        <v>1075</v>
      </c>
      <c r="B69" s="29">
        <f>(H69-G69)/7</f>
        <v>67.8571428571429</v>
      </c>
      <c r="C69" t="s" s="11">
        <v>1076</v>
      </c>
      <c r="D69" t="s" s="11">
        <v>1077</v>
      </c>
      <c r="E69" t="s" s="11">
        <v>4985</v>
      </c>
      <c r="F69" t="s" s="11">
        <v>4986</v>
      </c>
      <c r="G69" t="s" s="20">
        <f>MID(A69,9,2)&amp;"/"&amp;MID(A69,6,2)&amp;"/"&amp;MID(A69,1,4)</f>
        <v>4987</v>
      </c>
      <c r="H69" t="s" s="20">
        <f>MID(F69,9,2)&amp;"/"&amp;MID(F69,6,2)&amp;"/"&amp;MID(F69,1,4)</f>
        <v>4988</v>
      </c>
      <c r="I69" t="s" s="11">
        <v>4907</v>
      </c>
    </row>
    <row r="70" ht="20.05" customHeight="1">
      <c r="A70" t="s" s="11">
        <v>1080</v>
      </c>
      <c r="B70" s="29">
        <f>(H70-G70)/7</f>
        <v>65.71428571428569</v>
      </c>
      <c r="C70" t="s" s="11">
        <v>1081</v>
      </c>
      <c r="D70" t="s" s="11">
        <v>948</v>
      </c>
      <c r="E70" t="s" s="11">
        <v>4989</v>
      </c>
      <c r="F70" t="s" s="11">
        <v>4990</v>
      </c>
      <c r="G70" t="s" s="20">
        <f>MID(A70,9,2)&amp;"/"&amp;MID(A70,6,2)&amp;"/"&amp;MID(A70,1,4)</f>
        <v>4991</v>
      </c>
      <c r="H70" t="s" s="20">
        <f>MID(F70,9,2)&amp;"/"&amp;MID(F70,6,2)&amp;"/"&amp;MID(F70,1,4)</f>
        <v>4992</v>
      </c>
      <c r="I70" t="s" s="11">
        <v>4907</v>
      </c>
    </row>
    <row r="71" ht="20.05" customHeight="1">
      <c r="A71" t="s" s="11">
        <v>602</v>
      </c>
      <c r="B71" s="29">
        <f>(H71-G71)/7</f>
        <v>81.5714285714286</v>
      </c>
      <c r="C71" t="s" s="11">
        <v>603</v>
      </c>
      <c r="D71" t="s" s="11">
        <v>1096</v>
      </c>
      <c r="E71" t="s" s="11">
        <v>4993</v>
      </c>
      <c r="F71" t="s" s="11">
        <v>4994</v>
      </c>
      <c r="G71" t="s" s="20">
        <f>MID(A71,9,2)&amp;"/"&amp;MID(A71,6,2)&amp;"/"&amp;MID(A71,1,4)</f>
        <v>4995</v>
      </c>
      <c r="H71" t="s" s="20">
        <f>MID(F71,9,2)&amp;"/"&amp;MID(F71,6,2)&amp;"/"&amp;MID(F71,1,4)</f>
        <v>4996</v>
      </c>
      <c r="I71" t="s" s="11">
        <v>4907</v>
      </c>
    </row>
    <row r="72" ht="20.05" customHeight="1">
      <c r="A72" t="s" s="11">
        <v>1086</v>
      </c>
      <c r="B72" s="29">
        <f>(H72-G72)/7</f>
        <v>403</v>
      </c>
      <c r="C72" t="s" s="11">
        <v>1087</v>
      </c>
      <c r="D72" t="s" s="11">
        <v>1088</v>
      </c>
      <c r="E72" t="s" s="11">
        <v>4997</v>
      </c>
      <c r="F72" t="s" s="11">
        <v>4998</v>
      </c>
      <c r="G72" t="s" s="20">
        <f>MID(A72,9,2)&amp;"/"&amp;MID(A72,6,2)&amp;"/"&amp;MID(A72,1,4)</f>
        <v>4999</v>
      </c>
      <c r="H72" t="s" s="20">
        <f>MID(F72,9,2)&amp;"/"&amp;MID(F72,6,2)&amp;"/"&amp;MID(F72,1,4)</f>
        <v>5000</v>
      </c>
      <c r="I72" t="s" s="11">
        <v>4907</v>
      </c>
    </row>
    <row r="73" ht="20.05" customHeight="1">
      <c r="A73" t="s" s="11">
        <v>1098</v>
      </c>
      <c r="B73" s="29">
        <f>(H73-G73)/7</f>
        <v>143.142857142857</v>
      </c>
      <c r="C73" t="s" s="11">
        <v>1099</v>
      </c>
      <c r="D73" t="s" s="11">
        <v>1100</v>
      </c>
      <c r="E73" t="s" s="11">
        <v>2102</v>
      </c>
      <c r="F73" t="s" s="11">
        <v>5001</v>
      </c>
      <c r="G73" t="s" s="20">
        <f>MID(A73,9,2)&amp;"/"&amp;MID(A73,6,2)&amp;"/"&amp;MID(A73,1,4)</f>
        <v>5002</v>
      </c>
      <c r="H73" t="s" s="20">
        <f>MID(F73,9,2)&amp;"/"&amp;MID(F73,6,2)&amp;"/"&amp;MID(F73,1,4)</f>
        <v>5003</v>
      </c>
      <c r="I73" t="s" s="11">
        <v>4907</v>
      </c>
    </row>
    <row r="74" ht="20.05" customHeight="1">
      <c r="A74" t="s" s="11">
        <v>1103</v>
      </c>
      <c r="B74" s="29">
        <f>(H74-G74)/7</f>
        <v>47.1428571428571</v>
      </c>
      <c r="C74" t="s" s="11">
        <v>1104</v>
      </c>
      <c r="D74" t="s" s="11">
        <v>1105</v>
      </c>
      <c r="E74" t="s" s="11">
        <v>5004</v>
      </c>
      <c r="F74" t="s" s="11">
        <v>5005</v>
      </c>
      <c r="G74" t="s" s="20">
        <f>MID(A74,9,2)&amp;"/"&amp;MID(A74,6,2)&amp;"/"&amp;MID(A74,1,4)</f>
        <v>5006</v>
      </c>
      <c r="H74" t="s" s="20">
        <f>MID(F74,9,2)&amp;"/"&amp;MID(F74,6,2)&amp;"/"&amp;MID(F74,1,4)</f>
        <v>5007</v>
      </c>
      <c r="I74" t="s" s="11">
        <v>4907</v>
      </c>
    </row>
    <row r="75" ht="20.05" customHeight="1">
      <c r="A75" t="s" s="11">
        <v>1109</v>
      </c>
      <c r="B75" s="29">
        <f>(H75-G75)/7</f>
        <v>9.428571428571431</v>
      </c>
      <c r="C75" t="s" s="11">
        <v>1110</v>
      </c>
      <c r="D75" t="s" s="11">
        <v>1111</v>
      </c>
      <c r="E75" t="s" s="11">
        <v>5008</v>
      </c>
      <c r="F75" t="s" s="11">
        <v>5009</v>
      </c>
      <c r="G75" t="s" s="20">
        <f>MID(A75,9,2)&amp;"/"&amp;MID(A75,6,2)&amp;"/"&amp;MID(A75,1,4)</f>
        <v>5010</v>
      </c>
      <c r="H75" t="s" s="20">
        <f>MID(F75,9,2)&amp;"/"&amp;MID(F75,6,2)&amp;"/"&amp;MID(F75,1,4)</f>
        <v>5011</v>
      </c>
      <c r="I75" t="s" s="11">
        <v>4907</v>
      </c>
    </row>
    <row r="76" ht="20.05" customHeight="1">
      <c r="A76" t="s" s="11">
        <v>1115</v>
      </c>
      <c r="B76" s="29">
        <f>(H76-G76)/7</f>
        <v>39.8571428571429</v>
      </c>
      <c r="C76" t="s" s="11">
        <v>1116</v>
      </c>
      <c r="D76" t="s" s="11">
        <v>1117</v>
      </c>
      <c r="E76" t="s" s="11">
        <v>5012</v>
      </c>
      <c r="F76" t="s" s="11">
        <v>5013</v>
      </c>
      <c r="G76" t="s" s="20">
        <f>MID(A76,9,2)&amp;"/"&amp;MID(A76,6,2)&amp;"/"&amp;MID(A76,1,4)</f>
        <v>5014</v>
      </c>
      <c r="H76" t="s" s="20">
        <f>MID(F76,9,2)&amp;"/"&amp;MID(F76,6,2)&amp;"/"&amp;MID(F76,1,4)</f>
        <v>5015</v>
      </c>
      <c r="I76" t="s" s="11">
        <v>4907</v>
      </c>
    </row>
    <row r="77" ht="20.05" customHeight="1">
      <c r="A77" t="s" s="11">
        <v>1121</v>
      </c>
      <c r="B77" s="29">
        <f>(H77-G77)/7</f>
        <v>40</v>
      </c>
      <c r="C77" t="s" s="11">
        <v>1122</v>
      </c>
      <c r="D77" t="s" s="11">
        <v>1123</v>
      </c>
      <c r="E77" t="s" s="11">
        <v>5016</v>
      </c>
      <c r="F77" t="s" s="11">
        <v>5017</v>
      </c>
      <c r="G77" t="s" s="20">
        <f>MID(A77,9,2)&amp;"/"&amp;MID(A77,6,2)&amp;"/"&amp;MID(A77,1,4)</f>
        <v>5018</v>
      </c>
      <c r="H77" t="s" s="20">
        <f>MID(F77,9,2)&amp;"/"&amp;MID(F77,6,2)&amp;"/"&amp;MID(F77,1,4)</f>
        <v>5019</v>
      </c>
      <c r="I77" t="s" s="11">
        <v>4907</v>
      </c>
    </row>
    <row r="78" ht="20.05" customHeight="1">
      <c r="A78" t="s" s="11">
        <v>1126</v>
      </c>
      <c r="B78" s="29">
        <f>(H78-G78)/7</f>
        <v>46</v>
      </c>
      <c r="C78" t="s" s="11">
        <v>1127</v>
      </c>
      <c r="D78" t="s" s="11">
        <v>1128</v>
      </c>
      <c r="E78" t="s" s="11">
        <v>5020</v>
      </c>
      <c r="F78" t="s" s="11">
        <v>5021</v>
      </c>
      <c r="G78" t="s" s="20">
        <f>MID(A78,9,2)&amp;"/"&amp;MID(A78,6,2)&amp;"/"&amp;MID(A78,1,4)</f>
        <v>5022</v>
      </c>
      <c r="H78" t="s" s="20">
        <f>MID(F78,9,2)&amp;"/"&amp;MID(F78,6,2)&amp;"/"&amp;MID(F78,1,4)</f>
        <v>5023</v>
      </c>
      <c r="I78" t="s" s="11">
        <v>4907</v>
      </c>
    </row>
    <row r="79" ht="20.05" customHeight="1">
      <c r="A79" t="s" s="11">
        <v>1131</v>
      </c>
      <c r="B79" s="29">
        <f>(H79-G79)/7</f>
        <v>15.5714285714286</v>
      </c>
      <c r="C79" t="s" s="11">
        <v>1132</v>
      </c>
      <c r="D79" t="s" s="11">
        <v>1133</v>
      </c>
      <c r="E79" t="s" s="11">
        <v>5024</v>
      </c>
      <c r="F79" t="s" s="11">
        <v>5025</v>
      </c>
      <c r="G79" t="s" s="20">
        <f>MID(A79,9,2)&amp;"/"&amp;MID(A79,6,2)&amp;"/"&amp;MID(A79,1,4)</f>
        <v>5026</v>
      </c>
      <c r="H79" t="s" s="20">
        <f>MID(F79,9,2)&amp;"/"&amp;MID(F79,6,2)&amp;"/"&amp;MID(F79,1,4)</f>
        <v>5027</v>
      </c>
      <c r="I79" t="s" s="11">
        <v>4907</v>
      </c>
    </row>
    <row r="80" ht="20.05" customHeight="1">
      <c r="A80" t="s" s="11">
        <v>1135</v>
      </c>
      <c r="B80" s="29">
        <f>(H80-G80)/7</f>
        <v>63.8571428571429</v>
      </c>
      <c r="C80" t="s" s="11">
        <v>1136</v>
      </c>
      <c r="D80" t="s" s="11">
        <v>1137</v>
      </c>
      <c r="E80" t="s" s="11">
        <v>5028</v>
      </c>
      <c r="F80" t="s" s="11">
        <v>5029</v>
      </c>
      <c r="G80" t="s" s="20">
        <f>MID(A80,9,2)&amp;"/"&amp;MID(A80,6,2)&amp;"/"&amp;MID(A80,1,4)</f>
        <v>5030</v>
      </c>
      <c r="H80" t="s" s="20">
        <f>MID(F80,9,2)&amp;"/"&amp;MID(F80,6,2)&amp;"/"&amp;MID(F80,1,4)</f>
        <v>5031</v>
      </c>
      <c r="I80" t="s" s="11">
        <v>4907</v>
      </c>
    </row>
    <row r="81" ht="20.05" customHeight="1">
      <c r="A81" t="s" s="11">
        <v>1139</v>
      </c>
      <c r="B81" s="29">
        <f>(H81-G81)/7</f>
        <v>219.142857142857</v>
      </c>
      <c r="C81" t="s" s="11">
        <v>1140</v>
      </c>
      <c r="D81" t="s" s="11">
        <v>1141</v>
      </c>
      <c r="E81" t="s" s="11">
        <v>5032</v>
      </c>
      <c r="F81" t="s" s="11">
        <v>3296</v>
      </c>
      <c r="G81" t="s" s="20">
        <f>MID(A81,9,2)&amp;"/"&amp;MID(A81,6,2)&amp;"/"&amp;MID(A81,1,4)</f>
        <v>5033</v>
      </c>
      <c r="H81" t="s" s="20">
        <f>MID(F81,9,2)&amp;"/"&amp;MID(F81,6,2)&amp;"/"&amp;MID(F81,1,4)</f>
        <v>5034</v>
      </c>
      <c r="I81" t="s" s="11">
        <v>4907</v>
      </c>
    </row>
    <row r="82" ht="20.05" customHeight="1">
      <c r="A82" t="s" s="11">
        <v>1149</v>
      </c>
      <c r="B82" s="29">
        <f>(H82-G82)/7</f>
        <v>26.5714285714286</v>
      </c>
      <c r="C82" t="s" s="11">
        <v>1150</v>
      </c>
      <c r="D82" t="s" s="11">
        <v>1151</v>
      </c>
      <c r="E82" t="s" s="11">
        <v>5035</v>
      </c>
      <c r="F82" t="s" s="11">
        <v>3776</v>
      </c>
      <c r="G82" t="s" s="20">
        <f>MID(A82,9,2)&amp;"/"&amp;MID(A82,6,2)&amp;"/"&amp;MID(A82,1,4)</f>
        <v>5036</v>
      </c>
      <c r="H82" t="s" s="20">
        <f>MID(F82,9,2)&amp;"/"&amp;MID(F82,6,2)&amp;"/"&amp;MID(F82,1,4)</f>
        <v>5037</v>
      </c>
      <c r="I82" t="s" s="11">
        <v>4907</v>
      </c>
    </row>
    <row r="83" ht="20.05" customHeight="1">
      <c r="A83" t="s" s="11">
        <v>1153</v>
      </c>
      <c r="B83" s="29">
        <f>(H83-G83)/7</f>
        <v>283.571428571429</v>
      </c>
      <c r="C83" t="s" s="11">
        <v>1154</v>
      </c>
      <c r="D83" t="s" s="11">
        <v>1155</v>
      </c>
      <c r="E83" t="s" s="11">
        <v>5038</v>
      </c>
      <c r="F83" t="s" s="11">
        <v>5039</v>
      </c>
      <c r="G83" t="s" s="20">
        <f>MID(A83,9,2)&amp;"/"&amp;MID(A83,6,2)&amp;"/"&amp;MID(A83,1,4)</f>
        <v>5040</v>
      </c>
      <c r="H83" t="s" s="20">
        <f>MID(F83,9,2)&amp;"/"&amp;MID(F83,6,2)&amp;"/"&amp;MID(F83,1,4)</f>
        <v>5041</v>
      </c>
      <c r="I83" t="s" s="11">
        <v>4907</v>
      </c>
    </row>
    <row r="84" ht="20.05" customHeight="1">
      <c r="A84" t="s" s="11">
        <v>1158</v>
      </c>
      <c r="B84" s="29">
        <f>(H84-G84)/7</f>
        <v>12.4285714285714</v>
      </c>
      <c r="C84" t="s" s="11">
        <v>1159</v>
      </c>
      <c r="D84" t="s" s="11">
        <v>1160</v>
      </c>
      <c r="E84" t="s" s="11">
        <v>5042</v>
      </c>
      <c r="F84" t="s" s="11">
        <v>5043</v>
      </c>
      <c r="G84" t="s" s="20">
        <f>MID(A84,9,2)&amp;"/"&amp;MID(A84,6,2)&amp;"/"&amp;MID(A84,1,4)</f>
        <v>5044</v>
      </c>
      <c r="H84" t="s" s="20">
        <f>MID(F84,9,2)&amp;"/"&amp;MID(F84,6,2)&amp;"/"&amp;MID(F84,1,4)</f>
        <v>5045</v>
      </c>
      <c r="I84" t="s" s="11">
        <v>4907</v>
      </c>
    </row>
    <row r="85" ht="20.05" customHeight="1">
      <c r="A85" t="s" s="11">
        <v>1168</v>
      </c>
      <c r="B85" s="29">
        <f>(H85-G85)/7</f>
        <v>87.4285714285714</v>
      </c>
      <c r="C85" t="s" s="11">
        <v>1169</v>
      </c>
      <c r="D85" t="s" s="11">
        <v>1170</v>
      </c>
      <c r="E85" t="s" s="11">
        <v>5046</v>
      </c>
      <c r="F85" t="s" s="11">
        <v>5047</v>
      </c>
      <c r="G85" t="s" s="20">
        <f>MID(A85,9,2)&amp;"/"&amp;MID(A85,6,2)&amp;"/"&amp;MID(A85,1,4)</f>
        <v>5048</v>
      </c>
      <c r="H85" t="s" s="20">
        <f>MID(F85,9,2)&amp;"/"&amp;MID(F85,6,2)&amp;"/"&amp;MID(F85,1,4)</f>
        <v>5049</v>
      </c>
      <c r="I85" t="s" s="11">
        <v>4907</v>
      </c>
    </row>
    <row r="86" ht="20.05" customHeight="1">
      <c r="A86" t="s" s="11">
        <v>646</v>
      </c>
      <c r="B86" s="29">
        <f>(H86-G86)/7</f>
        <v>48.1428571428571</v>
      </c>
      <c r="C86" t="s" s="11">
        <v>1178</v>
      </c>
      <c r="D86" t="s" s="11">
        <v>1179</v>
      </c>
      <c r="E86" t="s" s="11">
        <v>5050</v>
      </c>
      <c r="F86" t="s" s="11">
        <v>5051</v>
      </c>
      <c r="G86" t="s" s="20">
        <f>MID(A86,9,2)&amp;"/"&amp;MID(A86,6,2)&amp;"/"&amp;MID(A86,1,4)</f>
        <v>4787</v>
      </c>
      <c r="H86" t="s" s="20">
        <f>MID(F86,9,2)&amp;"/"&amp;MID(F86,6,2)&amp;"/"&amp;MID(F86,1,4)</f>
        <v>5052</v>
      </c>
      <c r="I86" t="s" s="11">
        <v>4907</v>
      </c>
    </row>
    <row r="87" ht="20.05" customHeight="1">
      <c r="A87" t="s" s="11">
        <v>1180</v>
      </c>
      <c r="B87" s="29">
        <f>(H87-G87)/7</f>
        <v>38.7142857142857</v>
      </c>
      <c r="C87" t="s" s="11">
        <v>1181</v>
      </c>
      <c r="D87" t="s" s="11">
        <v>950</v>
      </c>
      <c r="E87" t="s" s="11">
        <v>5053</v>
      </c>
      <c r="F87" t="s" s="11">
        <v>5054</v>
      </c>
      <c r="G87" t="s" s="20">
        <f>MID(A87,9,2)&amp;"/"&amp;MID(A87,6,2)&amp;"/"&amp;MID(A87,1,4)</f>
        <v>5055</v>
      </c>
      <c r="H87" t="s" s="20">
        <f>MID(F87,9,2)&amp;"/"&amp;MID(F87,6,2)&amp;"/"&amp;MID(F87,1,4)</f>
        <v>5056</v>
      </c>
      <c r="I87" t="s" s="11">
        <v>4907</v>
      </c>
    </row>
    <row r="88" ht="20.05" customHeight="1">
      <c r="A88" t="s" s="11">
        <v>1184</v>
      </c>
      <c r="B88" s="29">
        <f>(H88-G88)/7</f>
        <v>40.8571428571429</v>
      </c>
      <c r="C88" t="s" s="11">
        <v>1186</v>
      </c>
      <c r="D88" t="s" s="11">
        <v>1187</v>
      </c>
      <c r="E88" t="s" s="11">
        <v>5057</v>
      </c>
      <c r="F88" t="s" s="11">
        <v>5058</v>
      </c>
      <c r="G88" t="s" s="20">
        <f>MID(A88,9,2)&amp;"/"&amp;MID(A88,6,2)&amp;"/"&amp;MID(A88,1,4)</f>
        <v>5059</v>
      </c>
      <c r="H88" t="s" s="20">
        <f>MID(F88,9,2)&amp;"/"&amp;MID(F88,6,2)&amp;"/"&amp;MID(F88,1,4)</f>
        <v>5060</v>
      </c>
      <c r="I88" t="s" s="11">
        <v>4907</v>
      </c>
    </row>
    <row r="89" ht="20.05" customHeight="1">
      <c r="A89" t="s" s="11">
        <v>1188</v>
      </c>
      <c r="B89" s="29">
        <f>(H89-G89)/7</f>
        <v>39.2857142857143</v>
      </c>
      <c r="C89" t="s" s="11">
        <v>1189</v>
      </c>
      <c r="D89" t="s" s="11">
        <v>1190</v>
      </c>
      <c r="E89" t="s" s="11">
        <v>5061</v>
      </c>
      <c r="F89" t="s" s="11">
        <v>5062</v>
      </c>
      <c r="G89" t="s" s="20">
        <f>MID(A89,9,2)&amp;"/"&amp;MID(A89,6,2)&amp;"/"&amp;MID(A89,1,4)</f>
        <v>5063</v>
      </c>
      <c r="H89" t="s" s="20">
        <f>MID(F89,9,2)&amp;"/"&amp;MID(F89,6,2)&amp;"/"&amp;MID(F89,1,4)</f>
        <v>5064</v>
      </c>
      <c r="I89" t="s" s="11">
        <v>4907</v>
      </c>
    </row>
    <row r="90" ht="20.05" customHeight="1">
      <c r="A90" t="s" s="11">
        <v>1198</v>
      </c>
      <c r="B90" s="29">
        <f>(H90-G90)/7</f>
        <v>18.4285714285714</v>
      </c>
      <c r="C90" t="s" s="11">
        <v>1199</v>
      </c>
      <c r="D90" t="s" s="11">
        <v>1200</v>
      </c>
      <c r="E90" t="s" s="11">
        <v>5065</v>
      </c>
      <c r="F90" t="s" s="11">
        <v>5066</v>
      </c>
      <c r="G90" t="s" s="20">
        <f>MID(A90,9,2)&amp;"/"&amp;MID(A90,6,2)&amp;"/"&amp;MID(A90,1,4)</f>
        <v>5067</v>
      </c>
      <c r="H90" t="s" s="20">
        <f>MID(F90,9,2)&amp;"/"&amp;MID(F90,6,2)&amp;"/"&amp;MID(F90,1,4)</f>
        <v>5068</v>
      </c>
      <c r="I90" t="s" s="11">
        <v>4907</v>
      </c>
    </row>
    <row r="91" ht="20.05" customHeight="1">
      <c r="A91" t="s" s="11">
        <v>1203</v>
      </c>
      <c r="B91" s="29">
        <f>(H91-G91)/7</f>
        <v>53.8571428571429</v>
      </c>
      <c r="C91" t="s" s="11">
        <v>1204</v>
      </c>
      <c r="D91" t="s" s="11">
        <v>1205</v>
      </c>
      <c r="E91" t="s" s="11">
        <v>5069</v>
      </c>
      <c r="F91" t="s" s="11">
        <v>5070</v>
      </c>
      <c r="G91" t="s" s="20">
        <f>MID(A91,9,2)&amp;"/"&amp;MID(A91,6,2)&amp;"/"&amp;MID(A91,1,4)</f>
        <v>5071</v>
      </c>
      <c r="H91" t="s" s="20">
        <f>MID(F91,9,2)&amp;"/"&amp;MID(F91,6,2)&amp;"/"&amp;MID(F91,1,4)</f>
        <v>5072</v>
      </c>
      <c r="I91" t="s" s="11">
        <v>4907</v>
      </c>
    </row>
    <row r="92" ht="20.05" customHeight="1">
      <c r="A92" t="s" s="11">
        <v>1208</v>
      </c>
      <c r="B92" s="29">
        <f>(H92-G92)/7</f>
        <v>81.5714285714286</v>
      </c>
      <c r="C92" t="s" s="11">
        <v>1209</v>
      </c>
      <c r="D92" t="s" s="11">
        <v>1210</v>
      </c>
      <c r="E92" t="s" s="11">
        <v>5073</v>
      </c>
      <c r="F92" t="s" s="11">
        <v>5074</v>
      </c>
      <c r="G92" t="s" s="20">
        <f>MID(A92,9,2)&amp;"/"&amp;MID(A92,6,2)&amp;"/"&amp;MID(A92,1,4)</f>
        <v>5075</v>
      </c>
      <c r="H92" t="s" s="20">
        <f>MID(F92,9,2)&amp;"/"&amp;MID(F92,6,2)&amp;"/"&amp;MID(F92,1,4)</f>
        <v>5076</v>
      </c>
      <c r="I92" t="s" s="11">
        <v>4907</v>
      </c>
    </row>
    <row r="93" ht="20.05" customHeight="1">
      <c r="A93" t="s" s="11">
        <v>1211</v>
      </c>
      <c r="B93" s="29">
        <f>(H93-G93)/7</f>
        <v>39</v>
      </c>
      <c r="C93" t="s" s="11">
        <v>1212</v>
      </c>
      <c r="D93" t="s" s="11">
        <v>1213</v>
      </c>
      <c r="E93" t="s" s="11">
        <v>1161</v>
      </c>
      <c r="F93" t="s" s="11">
        <v>5077</v>
      </c>
      <c r="G93" t="s" s="20">
        <f>MID(A93,9,2)&amp;"/"&amp;MID(A93,6,2)&amp;"/"&amp;MID(A93,1,4)</f>
        <v>5078</v>
      </c>
      <c r="H93" t="s" s="20">
        <f>MID(F93,9,2)&amp;"/"&amp;MID(F93,6,2)&amp;"/"&amp;MID(F93,1,4)</f>
        <v>5079</v>
      </c>
      <c r="I93" t="s" s="11">
        <v>4907</v>
      </c>
    </row>
    <row r="94" ht="20.05" customHeight="1">
      <c r="A94" t="s" s="11">
        <v>1215</v>
      </c>
      <c r="B94" s="29">
        <f>(H94-G94)/7</f>
        <v>104.714285714286</v>
      </c>
      <c r="C94" t="s" s="11">
        <v>1216</v>
      </c>
      <c r="D94" t="s" s="11">
        <v>1217</v>
      </c>
      <c r="E94" t="s" s="11">
        <v>5080</v>
      </c>
      <c r="F94" t="s" s="11">
        <v>5081</v>
      </c>
      <c r="G94" t="s" s="20">
        <f>MID(A94,9,2)&amp;"/"&amp;MID(A94,6,2)&amp;"/"&amp;MID(A94,1,4)</f>
        <v>5082</v>
      </c>
      <c r="H94" t="s" s="20">
        <f>MID(F94,9,2)&amp;"/"&amp;MID(F94,6,2)&amp;"/"&amp;MID(F94,1,4)</f>
        <v>5083</v>
      </c>
      <c r="I94" t="s" s="11">
        <v>4907</v>
      </c>
    </row>
    <row r="95" ht="20.05" customHeight="1">
      <c r="A95" t="s" s="11">
        <v>1218</v>
      </c>
      <c r="B95" s="29">
        <f>(H95-G95)/7</f>
        <v>19.2857142857143</v>
      </c>
      <c r="C95" t="s" s="11">
        <v>1219</v>
      </c>
      <c r="D95" t="s" s="11">
        <v>1220</v>
      </c>
      <c r="E95" t="s" s="11">
        <v>5084</v>
      </c>
      <c r="F95" t="s" s="11">
        <v>5085</v>
      </c>
      <c r="G95" t="s" s="20">
        <f>MID(A95,9,2)&amp;"/"&amp;MID(A95,6,2)&amp;"/"&amp;MID(A95,1,4)</f>
        <v>5086</v>
      </c>
      <c r="H95" t="s" s="20">
        <f>MID(F95,9,2)&amp;"/"&amp;MID(F95,6,2)&amp;"/"&amp;MID(F95,1,4)</f>
        <v>5087</v>
      </c>
      <c r="I95" t="s" s="11">
        <v>4907</v>
      </c>
    </row>
    <row r="96" ht="20.05" customHeight="1">
      <c r="A96" t="s" s="11">
        <v>1241</v>
      </c>
      <c r="B96" s="29">
        <f>(H96-G96)/7</f>
        <v>13.5714285714286</v>
      </c>
      <c r="C96" t="s" s="11">
        <v>1242</v>
      </c>
      <c r="D96" t="s" s="11">
        <v>1243</v>
      </c>
      <c r="E96" t="s" s="11">
        <v>5088</v>
      </c>
      <c r="F96" t="s" s="11">
        <v>5089</v>
      </c>
      <c r="G96" t="s" s="20">
        <f>MID(A96,9,2)&amp;"/"&amp;MID(A96,6,2)&amp;"/"&amp;MID(A96,1,4)</f>
        <v>4801</v>
      </c>
      <c r="H96" t="s" s="20">
        <f>MID(F96,9,2)&amp;"/"&amp;MID(F96,6,2)&amp;"/"&amp;MID(F96,1,4)</f>
        <v>5090</v>
      </c>
      <c r="I96" t="s" s="11">
        <v>4907</v>
      </c>
    </row>
    <row r="97" ht="20.05" customHeight="1">
      <c r="A97" t="s" s="11">
        <v>1246</v>
      </c>
      <c r="B97" s="29">
        <f>(H97-G97)/7</f>
        <v>63.1428571428571</v>
      </c>
      <c r="C97" t="s" s="11">
        <v>1247</v>
      </c>
      <c r="D97" t="s" s="11">
        <v>1248</v>
      </c>
      <c r="E97" t="s" s="11">
        <v>5091</v>
      </c>
      <c r="F97" t="s" s="11">
        <v>5092</v>
      </c>
      <c r="G97" t="s" s="20">
        <f>MID(A97,9,2)&amp;"/"&amp;MID(A97,6,2)&amp;"/"&amp;MID(A97,1,4)</f>
        <v>5093</v>
      </c>
      <c r="H97" t="s" s="20">
        <f>MID(F97,9,2)&amp;"/"&amp;MID(F97,6,2)&amp;"/"&amp;MID(F97,1,4)</f>
        <v>5094</v>
      </c>
      <c r="I97" t="s" s="11">
        <v>4907</v>
      </c>
    </row>
    <row r="98" ht="20.05" customHeight="1">
      <c r="A98" t="s" s="11">
        <v>1250</v>
      </c>
      <c r="B98" s="29">
        <f>(H98-G98)/7</f>
        <v>131.714285714286</v>
      </c>
      <c r="C98" t="s" s="11">
        <v>1251</v>
      </c>
      <c r="D98" t="s" s="11">
        <v>1252</v>
      </c>
      <c r="E98" t="s" s="11">
        <v>5095</v>
      </c>
      <c r="F98" t="s" s="11">
        <v>5096</v>
      </c>
      <c r="G98" t="s" s="20">
        <f>MID(A98,9,2)&amp;"/"&amp;MID(A98,6,2)&amp;"/"&amp;MID(A98,1,4)</f>
        <v>5097</v>
      </c>
      <c r="H98" t="s" s="20">
        <f>MID(F98,9,2)&amp;"/"&amp;MID(F98,6,2)&amp;"/"&amp;MID(F98,1,4)</f>
        <v>5098</v>
      </c>
      <c r="I98" t="s" s="11">
        <v>4907</v>
      </c>
    </row>
    <row r="99" ht="20.05" customHeight="1">
      <c r="A99" t="s" s="11">
        <v>1256</v>
      </c>
      <c r="B99" s="29">
        <f>(H99-G99)/7</f>
        <v>58</v>
      </c>
      <c r="C99" t="s" s="11">
        <v>1257</v>
      </c>
      <c r="D99" t="s" s="11">
        <v>1258</v>
      </c>
      <c r="E99" t="s" s="11">
        <v>5099</v>
      </c>
      <c r="F99" t="s" s="11">
        <v>5100</v>
      </c>
      <c r="G99" t="s" s="20">
        <f>MID(A99,9,2)&amp;"/"&amp;MID(A99,6,2)&amp;"/"&amp;MID(A99,1,4)</f>
        <v>5101</v>
      </c>
      <c r="H99" t="s" s="20">
        <f>MID(F99,9,2)&amp;"/"&amp;MID(F99,6,2)&amp;"/"&amp;MID(F99,1,4)</f>
        <v>5102</v>
      </c>
      <c r="I99" t="s" s="11">
        <v>4907</v>
      </c>
    </row>
    <row r="100" ht="20.05" customHeight="1">
      <c r="A100" t="s" s="11">
        <v>1264</v>
      </c>
      <c r="B100" s="29">
        <f>(H100-G100)/7</f>
        <v>49.4285714285714</v>
      </c>
      <c r="C100" t="s" s="11">
        <v>1265</v>
      </c>
      <c r="D100" t="s" s="11">
        <v>1266</v>
      </c>
      <c r="E100" t="s" s="11">
        <v>5103</v>
      </c>
      <c r="F100" t="s" s="11">
        <v>5104</v>
      </c>
      <c r="G100" t="s" s="20">
        <f>MID(A100,9,2)&amp;"/"&amp;MID(A100,6,2)&amp;"/"&amp;MID(A100,1,4)</f>
        <v>5105</v>
      </c>
      <c r="H100" t="s" s="20">
        <f>MID(F100,9,2)&amp;"/"&amp;MID(F100,6,2)&amp;"/"&amp;MID(F100,1,4)</f>
        <v>5106</v>
      </c>
      <c r="I100" t="s" s="11">
        <v>4907</v>
      </c>
    </row>
    <row r="101" ht="20.05" customHeight="1">
      <c r="A101" t="s" s="11">
        <v>1259</v>
      </c>
      <c r="B101" s="29">
        <f>(H101-G101)/7</f>
        <v>13.7142857142857</v>
      </c>
      <c r="C101" t="s" s="11">
        <v>1260</v>
      </c>
      <c r="D101" t="s" s="11">
        <v>1261</v>
      </c>
      <c r="E101" t="s" s="11">
        <v>5107</v>
      </c>
      <c r="F101" t="s" s="11">
        <v>5108</v>
      </c>
      <c r="G101" t="s" s="20">
        <f>MID(A101,9,2)&amp;"/"&amp;MID(A101,6,2)&amp;"/"&amp;MID(A101,1,4)</f>
        <v>5109</v>
      </c>
      <c r="H101" t="s" s="20">
        <f>MID(F101,9,2)&amp;"/"&amp;MID(F101,6,2)&amp;"/"&amp;MID(F101,1,4)</f>
        <v>5110</v>
      </c>
      <c r="I101" t="s" s="11">
        <v>4907</v>
      </c>
    </row>
    <row r="102" ht="20.05" customHeight="1">
      <c r="A102" t="s" s="11">
        <v>1278</v>
      </c>
      <c r="B102" s="29">
        <f>(H102-G102)/7</f>
        <v>35</v>
      </c>
      <c r="C102" t="s" s="11">
        <v>1279</v>
      </c>
      <c r="D102" t="s" s="11">
        <v>1280</v>
      </c>
      <c r="E102" t="s" s="11">
        <v>5111</v>
      </c>
      <c r="F102" t="s" s="11">
        <v>5112</v>
      </c>
      <c r="G102" t="s" s="20">
        <f>MID(A102,9,2)&amp;"/"&amp;MID(A102,6,2)&amp;"/"&amp;MID(A102,1,4)</f>
        <v>5113</v>
      </c>
      <c r="H102" t="s" s="20">
        <f>MID(F102,9,2)&amp;"/"&amp;MID(F102,6,2)&amp;"/"&amp;MID(F102,1,4)</f>
        <v>5114</v>
      </c>
      <c r="I102" t="s" s="11">
        <v>4907</v>
      </c>
    </row>
    <row r="103" ht="20.05" customHeight="1">
      <c r="A103" t="s" s="11">
        <v>1283</v>
      </c>
      <c r="B103" s="29">
        <f>(H103-G103)/7</f>
        <v>62</v>
      </c>
      <c r="C103" t="s" s="11">
        <v>1284</v>
      </c>
      <c r="D103" t="s" s="11">
        <v>1285</v>
      </c>
      <c r="E103" t="s" s="11">
        <v>5115</v>
      </c>
      <c r="F103" t="s" s="11">
        <v>5116</v>
      </c>
      <c r="G103" t="s" s="20">
        <f>MID(A103,9,2)&amp;"/"&amp;MID(A103,6,2)&amp;"/"&amp;MID(A103,1,4)</f>
        <v>5117</v>
      </c>
      <c r="H103" t="s" s="20">
        <f>MID(F103,9,2)&amp;"/"&amp;MID(F103,6,2)&amp;"/"&amp;MID(F103,1,4)</f>
        <v>5118</v>
      </c>
      <c r="I103" t="s" s="11">
        <v>4907</v>
      </c>
    </row>
    <row r="104" ht="20.05" customHeight="1">
      <c r="A104" t="s" s="11">
        <v>1288</v>
      </c>
      <c r="B104" s="29">
        <f>(H104-G104)/7</f>
        <v>143.428571428571</v>
      </c>
      <c r="C104" t="s" s="11">
        <v>1289</v>
      </c>
      <c r="D104" t="s" s="11">
        <v>1290</v>
      </c>
      <c r="E104" t="s" s="11">
        <v>5119</v>
      </c>
      <c r="F104" t="s" s="11">
        <v>5120</v>
      </c>
      <c r="G104" t="s" s="20">
        <f>MID(A104,9,2)&amp;"/"&amp;MID(A104,6,2)&amp;"/"&amp;MID(A104,1,4)</f>
        <v>5121</v>
      </c>
      <c r="H104" t="s" s="20">
        <f>MID(F104,9,2)&amp;"/"&amp;MID(F104,6,2)&amp;"/"&amp;MID(F104,1,4)</f>
        <v>5122</v>
      </c>
      <c r="I104" t="s" s="11">
        <v>4907</v>
      </c>
    </row>
    <row r="105" ht="20.05" customHeight="1">
      <c r="A105" t="s" s="11">
        <v>1291</v>
      </c>
      <c r="B105" s="29">
        <f>(H105-G105)/7</f>
        <v>3.42857142857143</v>
      </c>
      <c r="C105" t="s" s="11">
        <v>1292</v>
      </c>
      <c r="D105" t="s" s="11">
        <v>1293</v>
      </c>
      <c r="E105" t="s" s="11">
        <v>5123</v>
      </c>
      <c r="F105" t="s" s="11">
        <v>5124</v>
      </c>
      <c r="G105" t="s" s="20">
        <f>MID(A105,9,2)&amp;"/"&amp;MID(A105,6,2)&amp;"/"&amp;MID(A105,1,4)</f>
        <v>5125</v>
      </c>
      <c r="H105" t="s" s="20">
        <f>MID(F105,9,2)&amp;"/"&amp;MID(F105,6,2)&amp;"/"&amp;MID(F105,1,4)</f>
        <v>5126</v>
      </c>
      <c r="I105" t="s" s="11">
        <v>4907</v>
      </c>
    </row>
    <row r="106" ht="20.05" customHeight="1">
      <c r="A106" t="s" s="11">
        <v>1296</v>
      </c>
      <c r="B106" s="29">
        <f>(H106-G106)/7</f>
        <v>38.4285714285714</v>
      </c>
      <c r="C106" t="s" s="11">
        <v>1297</v>
      </c>
      <c r="D106" t="s" s="11">
        <v>1298</v>
      </c>
      <c r="E106" t="s" s="11">
        <v>5127</v>
      </c>
      <c r="F106" t="s" s="11">
        <v>5128</v>
      </c>
      <c r="G106" t="s" s="20">
        <f>MID(A106,9,2)&amp;"/"&amp;MID(A106,6,2)&amp;"/"&amp;MID(A106,1,4)</f>
        <v>5129</v>
      </c>
      <c r="H106" t="s" s="20">
        <f>MID(F106,9,2)&amp;"/"&amp;MID(F106,6,2)&amp;"/"&amp;MID(F106,1,4)</f>
        <v>5130</v>
      </c>
      <c r="I106" t="s" s="11">
        <v>4907</v>
      </c>
    </row>
    <row r="107" ht="20.05" customHeight="1">
      <c r="A107" t="s" s="11">
        <v>1306</v>
      </c>
      <c r="B107" s="29">
        <f>(H107-G107)/7</f>
        <v>39</v>
      </c>
      <c r="C107" t="s" s="11">
        <v>1307</v>
      </c>
      <c r="D107" t="s" s="11">
        <v>1308</v>
      </c>
      <c r="E107" t="s" s="11">
        <v>5131</v>
      </c>
      <c r="F107" t="s" s="11">
        <v>5132</v>
      </c>
      <c r="G107" t="s" s="20">
        <f>MID(A107,9,2)&amp;"/"&amp;MID(A107,6,2)&amp;"/"&amp;MID(A107,1,4)</f>
        <v>5133</v>
      </c>
      <c r="H107" t="s" s="20">
        <f>MID(F107,9,2)&amp;"/"&amp;MID(F107,6,2)&amp;"/"&amp;MID(F107,1,4)</f>
        <v>5134</v>
      </c>
      <c r="I107" t="s" s="11">
        <v>4907</v>
      </c>
    </row>
    <row r="108" ht="20.05" customHeight="1">
      <c r="A108" t="s" s="11">
        <v>1319</v>
      </c>
      <c r="B108" s="29">
        <f>(H108-G108)/7</f>
        <v>41.7142857142857</v>
      </c>
      <c r="C108" t="s" s="11">
        <v>1320</v>
      </c>
      <c r="D108" t="s" s="11">
        <v>1321</v>
      </c>
      <c r="E108" t="s" s="11">
        <v>5135</v>
      </c>
      <c r="F108" t="s" s="11">
        <v>5136</v>
      </c>
      <c r="G108" t="s" s="20">
        <f>MID(A108,9,2)&amp;"/"&amp;MID(A108,6,2)&amp;"/"&amp;MID(A108,1,4)</f>
        <v>5137</v>
      </c>
      <c r="H108" t="s" s="20">
        <f>MID(F108,9,2)&amp;"/"&amp;MID(F108,6,2)&amp;"/"&amp;MID(F108,1,4)</f>
        <v>5138</v>
      </c>
      <c r="I108" t="s" s="11">
        <v>4907</v>
      </c>
    </row>
    <row r="109" ht="20.05" customHeight="1">
      <c r="A109" t="s" s="11">
        <v>1324</v>
      </c>
      <c r="B109" s="29">
        <f>(H109-G109)/7</f>
        <v>19.1428571428571</v>
      </c>
      <c r="C109" t="s" s="11">
        <v>1325</v>
      </c>
      <c r="D109" t="s" s="11">
        <v>1326</v>
      </c>
      <c r="E109" t="s" s="11">
        <v>5139</v>
      </c>
      <c r="F109" t="s" s="11">
        <v>1334</v>
      </c>
      <c r="G109" t="s" s="20">
        <f>MID(A109,9,2)&amp;"/"&amp;MID(A109,6,2)&amp;"/"&amp;MID(A109,1,4)</f>
        <v>5140</v>
      </c>
      <c r="H109" t="s" s="20">
        <f>MID(F109,9,2)&amp;"/"&amp;MID(F109,6,2)&amp;"/"&amp;MID(F109,1,4)</f>
        <v>5141</v>
      </c>
      <c r="I109" t="s" s="11">
        <v>4907</v>
      </c>
    </row>
    <row r="110" ht="20.05" customHeight="1">
      <c r="A110" t="s" s="11">
        <v>1334</v>
      </c>
      <c r="B110" s="29">
        <f>(H110-G110)/7</f>
        <v>42.4285714285714</v>
      </c>
      <c r="C110" t="s" s="11">
        <v>1335</v>
      </c>
      <c r="D110" t="s" s="11">
        <v>1336</v>
      </c>
      <c r="E110" t="s" s="11">
        <v>5142</v>
      </c>
      <c r="F110" t="s" s="11">
        <v>5143</v>
      </c>
      <c r="G110" t="s" s="20">
        <f>MID(A110,9,2)&amp;"/"&amp;MID(A110,6,2)&amp;"/"&amp;MID(A110,1,4)</f>
        <v>5141</v>
      </c>
      <c r="H110" t="s" s="20">
        <f>MID(F110,9,2)&amp;"/"&amp;MID(F110,6,2)&amp;"/"&amp;MID(F110,1,4)</f>
        <v>5144</v>
      </c>
      <c r="I110" t="s" s="11">
        <v>4907</v>
      </c>
    </row>
    <row r="111" ht="20.05" customHeight="1">
      <c r="A111" t="s" s="11">
        <v>1341</v>
      </c>
      <c r="B111" s="29">
        <f>(H111-G111)/7</f>
        <v>14.7142857142857</v>
      </c>
      <c r="C111" t="s" s="11">
        <v>1346</v>
      </c>
      <c r="D111" t="s" s="11">
        <v>1347</v>
      </c>
      <c r="E111" t="s" s="11">
        <v>5145</v>
      </c>
      <c r="F111" t="s" s="11">
        <v>5146</v>
      </c>
      <c r="G111" t="s" s="20">
        <f>MID(A111,9,2)&amp;"/"&amp;MID(A111,6,2)&amp;"/"&amp;MID(A111,1,4)</f>
        <v>5147</v>
      </c>
      <c r="H111" t="s" s="20">
        <f>MID(F111,9,2)&amp;"/"&amp;MID(F111,6,2)&amp;"/"&amp;MID(F111,1,4)</f>
        <v>5148</v>
      </c>
      <c r="I111" t="s" s="11">
        <v>4907</v>
      </c>
    </row>
    <row r="112" ht="20.05" customHeight="1">
      <c r="A112" t="s" s="11">
        <v>1341</v>
      </c>
      <c r="B112" s="29">
        <f>(H112-G112)/7</f>
        <v>55.2857142857143</v>
      </c>
      <c r="C112" t="s" s="11">
        <v>1342</v>
      </c>
      <c r="D112" t="s" s="11">
        <v>1343</v>
      </c>
      <c r="E112" t="s" s="11">
        <v>5149</v>
      </c>
      <c r="F112" t="s" s="11">
        <v>1407</v>
      </c>
      <c r="G112" t="s" s="20">
        <f>MID(A112,9,2)&amp;"/"&amp;MID(A112,6,2)&amp;"/"&amp;MID(A112,1,4)</f>
        <v>5147</v>
      </c>
      <c r="H112" t="s" s="20">
        <f>MID(F112,9,2)&amp;"/"&amp;MID(F112,6,2)&amp;"/"&amp;MID(F112,1,4)</f>
        <v>5150</v>
      </c>
      <c r="I112" t="s" s="11">
        <v>4907</v>
      </c>
    </row>
    <row r="113" ht="20.05" customHeight="1">
      <c r="A113" t="s" s="11">
        <v>1353</v>
      </c>
      <c r="B113" s="29">
        <f>(H113-G113)/7</f>
        <v>56</v>
      </c>
      <c r="C113" t="s" s="11">
        <v>1354</v>
      </c>
      <c r="D113" t="s" s="11">
        <v>1355</v>
      </c>
      <c r="E113" t="s" s="11">
        <v>5151</v>
      </c>
      <c r="F113" t="s" s="11">
        <v>5152</v>
      </c>
      <c r="G113" t="s" s="20">
        <f>MID(A113,9,2)&amp;"/"&amp;MID(A113,6,2)&amp;"/"&amp;MID(A113,1,4)</f>
        <v>5153</v>
      </c>
      <c r="H113" t="s" s="20">
        <f>MID(F113,9,2)&amp;"/"&amp;MID(F113,6,2)&amp;"/"&amp;MID(F113,1,4)</f>
        <v>5154</v>
      </c>
      <c r="I113" t="s" s="11">
        <v>4907</v>
      </c>
    </row>
    <row r="114" ht="20.05" customHeight="1">
      <c r="A114" t="s" s="11">
        <v>1357</v>
      </c>
      <c r="B114" s="29">
        <f>(H114-G114)/7</f>
        <v>56.2857142857143</v>
      </c>
      <c r="C114" t="s" s="11">
        <v>1358</v>
      </c>
      <c r="D114" t="s" s="11">
        <v>1359</v>
      </c>
      <c r="E114" t="s" s="11">
        <v>5155</v>
      </c>
      <c r="F114" t="s" s="11">
        <v>5156</v>
      </c>
      <c r="G114" t="s" s="20">
        <f>MID(A114,9,2)&amp;"/"&amp;MID(A114,6,2)&amp;"/"&amp;MID(A114,1,4)</f>
        <v>5157</v>
      </c>
      <c r="H114" t="s" s="20">
        <f>MID(F114,9,2)&amp;"/"&amp;MID(F114,6,2)&amp;"/"&amp;MID(F114,1,4)</f>
        <v>5158</v>
      </c>
      <c r="I114" t="s" s="11">
        <v>4907</v>
      </c>
    </row>
    <row r="115" ht="20.05" customHeight="1">
      <c r="A115" t="s" s="11">
        <v>1362</v>
      </c>
      <c r="B115" s="29">
        <f>(H115-G115)/7</f>
        <v>170.142857142857</v>
      </c>
      <c r="C115" t="s" s="11">
        <v>1363</v>
      </c>
      <c r="D115" t="s" s="11">
        <v>1364</v>
      </c>
      <c r="E115" t="s" s="11">
        <v>5159</v>
      </c>
      <c r="F115" t="s" s="11">
        <v>5160</v>
      </c>
      <c r="G115" t="s" s="20">
        <f>MID(A115,9,2)&amp;"/"&amp;MID(A115,6,2)&amp;"/"&amp;MID(A115,1,4)</f>
        <v>5161</v>
      </c>
      <c r="H115" t="s" s="20">
        <f>MID(F115,9,2)&amp;"/"&amp;MID(F115,6,2)&amp;"/"&amp;MID(F115,1,4)</f>
        <v>5162</v>
      </c>
      <c r="I115" t="s" s="11">
        <v>4907</v>
      </c>
    </row>
    <row r="116" ht="20.05" customHeight="1">
      <c r="A116" t="s" s="11">
        <v>1367</v>
      </c>
      <c r="B116" s="29">
        <f>(H116-G116)/7</f>
        <v>57.2857142857143</v>
      </c>
      <c r="C116" t="s" s="11">
        <v>1368</v>
      </c>
      <c r="D116" t="s" s="11">
        <v>1369</v>
      </c>
      <c r="E116" t="s" s="11">
        <v>5163</v>
      </c>
      <c r="F116" t="s" s="11">
        <v>5164</v>
      </c>
      <c r="G116" t="s" s="20">
        <f>MID(A116,9,2)&amp;"/"&amp;MID(A116,6,2)&amp;"/"&amp;MID(A116,1,4)</f>
        <v>5165</v>
      </c>
      <c r="H116" t="s" s="20">
        <f>MID(F116,9,2)&amp;"/"&amp;MID(F116,6,2)&amp;"/"&amp;MID(F116,1,4)</f>
        <v>5166</v>
      </c>
      <c r="I116" t="s" s="11">
        <v>4907</v>
      </c>
    </row>
    <row r="117" ht="20.05" customHeight="1">
      <c r="A117" t="s" s="11">
        <v>1371</v>
      </c>
      <c r="B117" s="29">
        <f>(H117-G117)/7</f>
        <v>41.4285714285714</v>
      </c>
      <c r="C117" t="s" s="11">
        <v>1365</v>
      </c>
      <c r="D117" t="s" s="11">
        <v>1372</v>
      </c>
      <c r="E117" t="s" s="11">
        <v>5167</v>
      </c>
      <c r="F117" t="s" s="11">
        <v>4022</v>
      </c>
      <c r="G117" t="s" s="20">
        <f>MID(A117,9,2)&amp;"/"&amp;MID(A117,6,2)&amp;"/"&amp;MID(A117,1,4)</f>
        <v>5168</v>
      </c>
      <c r="H117" t="s" s="20">
        <f>MID(F117,9,2)&amp;"/"&amp;MID(F117,6,2)&amp;"/"&amp;MID(F117,1,4)</f>
        <v>5169</v>
      </c>
      <c r="I117" t="s" s="11">
        <v>4907</v>
      </c>
    </row>
    <row r="118" ht="20.05" customHeight="1">
      <c r="A118" t="s" s="11">
        <v>1371</v>
      </c>
      <c r="B118" s="29">
        <f>(H118-G118)/7</f>
        <v>43.1428571428571</v>
      </c>
      <c r="C118" t="s" s="11">
        <v>1281</v>
      </c>
      <c r="D118" t="s" s="11">
        <v>1375</v>
      </c>
      <c r="E118" t="s" s="11">
        <v>5170</v>
      </c>
      <c r="F118" t="s" s="11">
        <v>5171</v>
      </c>
      <c r="G118" t="s" s="20">
        <f>MID(A118,9,2)&amp;"/"&amp;MID(A118,6,2)&amp;"/"&amp;MID(A118,1,4)</f>
        <v>5168</v>
      </c>
      <c r="H118" t="s" s="20">
        <f>MID(F118,9,2)&amp;"/"&amp;MID(F118,6,2)&amp;"/"&amp;MID(F118,1,4)</f>
        <v>5172</v>
      </c>
      <c r="I118" t="s" s="11">
        <v>4907</v>
      </c>
    </row>
    <row r="119" ht="20.05" customHeight="1">
      <c r="A119" t="s" s="11">
        <v>1378</v>
      </c>
      <c r="B119" s="29">
        <f>(H119-G119)/7</f>
        <v>408.142857142857</v>
      </c>
      <c r="C119" t="s" s="11">
        <v>1379</v>
      </c>
      <c r="D119" t="s" s="11">
        <v>1380</v>
      </c>
      <c r="E119" t="s" s="11">
        <v>5173</v>
      </c>
      <c r="F119" t="s" s="11">
        <v>5174</v>
      </c>
      <c r="G119" t="s" s="20">
        <f>MID(A119,9,2)&amp;"/"&amp;MID(A119,6,2)&amp;"/"&amp;MID(A119,1,4)</f>
        <v>5175</v>
      </c>
      <c r="H119" t="s" s="20">
        <f>MID(F119,9,2)&amp;"/"&amp;MID(F119,6,2)&amp;"/"&amp;MID(F119,1,4)</f>
        <v>5176</v>
      </c>
      <c r="I119" t="s" s="11">
        <v>4907</v>
      </c>
    </row>
    <row r="120" ht="20.05" customHeight="1">
      <c r="A120" t="s" s="11">
        <v>1390</v>
      </c>
      <c r="B120" s="29">
        <f>(H120-G120)/7</f>
        <v>620.285714285714</v>
      </c>
      <c r="C120" t="s" s="11">
        <v>1391</v>
      </c>
      <c r="D120" t="s" s="11">
        <v>1392</v>
      </c>
      <c r="E120" t="s" s="11">
        <v>5177</v>
      </c>
      <c r="F120" t="s" s="11">
        <v>5178</v>
      </c>
      <c r="G120" t="s" s="20">
        <f>MID(A120,9,2)&amp;"/"&amp;MID(A120,6,2)&amp;"/"&amp;MID(A120,1,4)</f>
        <v>5179</v>
      </c>
      <c r="H120" t="s" s="20">
        <f>MID(F120,9,2)&amp;"/"&amp;MID(F120,6,2)&amp;"/"&amp;MID(F120,1,4)</f>
        <v>5180</v>
      </c>
      <c r="I120" t="s" s="11">
        <v>4907</v>
      </c>
    </row>
    <row r="121" ht="20.05" customHeight="1">
      <c r="A121" t="s" s="11">
        <v>1394</v>
      </c>
      <c r="B121" s="29">
        <f>(H121-G121)/7</f>
        <v>78.1428571428571</v>
      </c>
      <c r="C121" t="s" s="11">
        <v>1395</v>
      </c>
      <c r="D121" t="s" s="11">
        <v>1396</v>
      </c>
      <c r="E121" t="s" s="11">
        <v>5181</v>
      </c>
      <c r="F121" t="s" s="11">
        <v>5182</v>
      </c>
      <c r="G121" t="s" s="20">
        <f>MID(A121,9,2)&amp;"/"&amp;MID(A121,6,2)&amp;"/"&amp;MID(A121,1,4)</f>
        <v>5183</v>
      </c>
      <c r="H121" t="s" s="20">
        <f>MID(F121,9,2)&amp;"/"&amp;MID(F121,6,2)&amp;"/"&amp;MID(F121,1,4)</f>
        <v>5184</v>
      </c>
      <c r="I121" t="s" s="11">
        <v>4907</v>
      </c>
    </row>
    <row r="122" ht="20.05" customHeight="1">
      <c r="A122" t="s" s="11">
        <v>1399</v>
      </c>
      <c r="B122" s="29">
        <f>(H122-G122)/7</f>
        <v>28.4285714285714</v>
      </c>
      <c r="C122" t="s" s="11">
        <v>1400</v>
      </c>
      <c r="D122" t="s" s="11">
        <v>1401</v>
      </c>
      <c r="E122" t="s" s="11">
        <v>5185</v>
      </c>
      <c r="F122" t="s" s="11">
        <v>5186</v>
      </c>
      <c r="G122" t="s" s="20">
        <f>MID(A122,9,2)&amp;"/"&amp;MID(A122,6,2)&amp;"/"&amp;MID(A122,1,4)</f>
        <v>5187</v>
      </c>
      <c r="H122" t="s" s="20">
        <f>MID(F122,9,2)&amp;"/"&amp;MID(F122,6,2)&amp;"/"&amp;MID(F122,1,4)</f>
        <v>5188</v>
      </c>
      <c r="I122" t="s" s="11">
        <v>4907</v>
      </c>
    </row>
    <row r="123" ht="20.05" customHeight="1">
      <c r="A123" t="s" s="11">
        <v>1407</v>
      </c>
      <c r="B123" s="29">
        <f>(H123-G123)/7</f>
        <v>43.7142857142857</v>
      </c>
      <c r="C123" t="s" s="11">
        <v>1408</v>
      </c>
      <c r="D123" t="s" s="11">
        <v>1409</v>
      </c>
      <c r="E123" t="s" s="11">
        <v>5131</v>
      </c>
      <c r="F123" t="s" s="11">
        <v>5189</v>
      </c>
      <c r="G123" t="s" s="20">
        <f>MID(A123,9,2)&amp;"/"&amp;MID(A123,6,2)&amp;"/"&amp;MID(A123,1,4)</f>
        <v>5150</v>
      </c>
      <c r="H123" t="s" s="20">
        <f>MID(F123,9,2)&amp;"/"&amp;MID(F123,6,2)&amp;"/"&amp;MID(F123,1,4)</f>
        <v>5190</v>
      </c>
      <c r="I123" t="s" s="11">
        <v>4907</v>
      </c>
    </row>
    <row r="124" ht="20.05" customHeight="1">
      <c r="A124" t="s" s="11">
        <v>1413</v>
      </c>
      <c r="B124" s="29">
        <f>(H124-G124)/7</f>
        <v>23</v>
      </c>
      <c r="C124" t="s" s="11">
        <v>1414</v>
      </c>
      <c r="D124" t="s" s="11">
        <v>1415</v>
      </c>
      <c r="E124" t="s" s="11">
        <v>5191</v>
      </c>
      <c r="F124" t="s" s="11">
        <v>5192</v>
      </c>
      <c r="G124" t="s" s="20">
        <f>MID(A124,9,2)&amp;"/"&amp;MID(A124,6,2)&amp;"/"&amp;MID(A124,1,4)</f>
        <v>5193</v>
      </c>
      <c r="H124" t="s" s="20">
        <f>MID(F124,9,2)&amp;"/"&amp;MID(F124,6,2)&amp;"/"&amp;MID(F124,1,4)</f>
        <v>5194</v>
      </c>
      <c r="I124" t="s" s="11">
        <v>4907</v>
      </c>
    </row>
    <row r="125" ht="20.05" customHeight="1">
      <c r="A125" t="s" s="11">
        <v>1416</v>
      </c>
      <c r="B125" s="29">
        <f>(H125-G125)/7</f>
        <v>151</v>
      </c>
      <c r="C125" t="s" s="11">
        <v>1421</v>
      </c>
      <c r="D125" t="s" s="11">
        <v>1422</v>
      </c>
      <c r="E125" t="s" s="11">
        <v>5195</v>
      </c>
      <c r="F125" t="s" s="11">
        <v>5196</v>
      </c>
      <c r="G125" t="s" s="20">
        <f>MID(A125,9,2)&amp;"/"&amp;MID(A125,6,2)&amp;"/"&amp;MID(A125,1,4)</f>
        <v>5197</v>
      </c>
      <c r="H125" t="s" s="20">
        <f>MID(F125,9,2)&amp;"/"&amp;MID(F125,6,2)&amp;"/"&amp;MID(F125,1,4)</f>
        <v>5198</v>
      </c>
      <c r="I125" t="s" s="11">
        <v>4907</v>
      </c>
    </row>
    <row r="126" ht="20.05" customHeight="1">
      <c r="A126" t="s" s="11">
        <v>1416</v>
      </c>
      <c r="B126" s="29">
        <f>(H126-G126)/7</f>
        <v>91.28571428571431</v>
      </c>
      <c r="C126" t="s" s="11">
        <v>1417</v>
      </c>
      <c r="D126" t="s" s="11">
        <v>1418</v>
      </c>
      <c r="E126" t="s" s="11">
        <v>5199</v>
      </c>
      <c r="F126" t="s" s="11">
        <v>5200</v>
      </c>
      <c r="G126" t="s" s="20">
        <f>MID(A126,9,2)&amp;"/"&amp;MID(A126,6,2)&amp;"/"&amp;MID(A126,1,4)</f>
        <v>5197</v>
      </c>
      <c r="H126" t="s" s="20">
        <f>MID(F126,9,2)&amp;"/"&amp;MID(F126,6,2)&amp;"/"&amp;MID(F126,1,4)</f>
        <v>5201</v>
      </c>
      <c r="I126" t="s" s="11">
        <v>4907</v>
      </c>
    </row>
    <row r="127" ht="20.05" customHeight="1">
      <c r="A127" t="s" s="11">
        <v>1416</v>
      </c>
      <c r="B127" s="29">
        <f>(H127-G127)/7</f>
        <v>68.4285714285714</v>
      </c>
      <c r="C127" t="s" s="11">
        <v>1425</v>
      </c>
      <c r="D127" t="s" s="11">
        <v>1426</v>
      </c>
      <c r="E127" t="s" s="11">
        <v>5202</v>
      </c>
      <c r="F127" t="s" s="11">
        <v>5203</v>
      </c>
      <c r="G127" t="s" s="20">
        <f>MID(A127,9,2)&amp;"/"&amp;MID(A127,6,2)&amp;"/"&amp;MID(A127,1,4)</f>
        <v>5197</v>
      </c>
      <c r="H127" t="s" s="20">
        <f>MID(F127,9,2)&amp;"/"&amp;MID(F127,6,2)&amp;"/"&amp;MID(F127,1,4)</f>
        <v>5204</v>
      </c>
      <c r="I127" t="s" s="11">
        <v>4907</v>
      </c>
    </row>
    <row r="128" ht="20.05" customHeight="1">
      <c r="A128" t="s" s="11">
        <v>1436</v>
      </c>
      <c r="B128" s="29">
        <f>(H128-G128)/7</f>
        <v>41.4285714285714</v>
      </c>
      <c r="C128" t="s" s="11">
        <v>1437</v>
      </c>
      <c r="D128" t="s" s="11">
        <v>1438</v>
      </c>
      <c r="E128" t="s" s="11">
        <v>5205</v>
      </c>
      <c r="F128" t="s" s="11">
        <v>5206</v>
      </c>
      <c r="G128" t="s" s="20">
        <f>MID(A128,9,2)&amp;"/"&amp;MID(A128,6,2)&amp;"/"&amp;MID(A128,1,4)</f>
        <v>5207</v>
      </c>
      <c r="H128" t="s" s="20">
        <f>MID(F128,9,2)&amp;"/"&amp;MID(F128,6,2)&amp;"/"&amp;MID(F128,1,4)</f>
        <v>5208</v>
      </c>
      <c r="I128" t="s" s="11">
        <v>4907</v>
      </c>
    </row>
    <row r="129" ht="20.05" customHeight="1">
      <c r="A129" t="s" s="11">
        <v>1444</v>
      </c>
      <c r="B129" s="29">
        <f>(H129-G129)/7</f>
        <v>29.1428571428571</v>
      </c>
      <c r="C129" t="s" s="11">
        <v>1445</v>
      </c>
      <c r="D129" t="s" s="11">
        <v>1446</v>
      </c>
      <c r="E129" t="s" s="11">
        <v>5209</v>
      </c>
      <c r="F129" t="s" s="11">
        <v>5210</v>
      </c>
      <c r="G129" t="s" s="20">
        <f>MID(A129,9,2)&amp;"/"&amp;MID(A129,6,2)&amp;"/"&amp;MID(A129,1,4)</f>
        <v>5211</v>
      </c>
      <c r="H129" t="s" s="20">
        <f>MID(F129,9,2)&amp;"/"&amp;MID(F129,6,2)&amp;"/"&amp;MID(F129,1,4)</f>
        <v>5212</v>
      </c>
      <c r="I129" t="s" s="11">
        <v>4907</v>
      </c>
    </row>
    <row r="130" ht="20.05" customHeight="1">
      <c r="A130" t="s" s="11">
        <v>1448</v>
      </c>
      <c r="B130" s="29">
        <f>(H130-G130)/7</f>
        <v>161.142857142857</v>
      </c>
      <c r="C130" t="s" s="11">
        <v>1449</v>
      </c>
      <c r="D130" t="s" s="11">
        <v>1450</v>
      </c>
      <c r="E130" t="s" s="11">
        <v>5213</v>
      </c>
      <c r="F130" t="s" s="11">
        <v>5214</v>
      </c>
      <c r="G130" t="s" s="20">
        <f>MID(A130,9,2)&amp;"/"&amp;MID(A130,6,2)&amp;"/"&amp;MID(A130,1,4)</f>
        <v>5215</v>
      </c>
      <c r="H130" t="s" s="20">
        <f>MID(F130,9,2)&amp;"/"&amp;MID(F130,6,2)&amp;"/"&amp;MID(F130,1,4)</f>
        <v>5216</v>
      </c>
      <c r="I130" t="s" s="11">
        <v>4907</v>
      </c>
    </row>
    <row r="131" ht="20.05" customHeight="1">
      <c r="A131" t="s" s="11">
        <v>1457</v>
      </c>
      <c r="B131" s="29">
        <f>(H131-G131)/7</f>
        <v>66.5714285714286</v>
      </c>
      <c r="C131" t="s" s="11">
        <v>1423</v>
      </c>
      <c r="D131" t="s" s="11">
        <v>1458</v>
      </c>
      <c r="E131" t="s" s="11">
        <v>5217</v>
      </c>
      <c r="F131" t="s" s="11">
        <v>5218</v>
      </c>
      <c r="G131" t="s" s="20">
        <f>MID(A131,9,2)&amp;"/"&amp;MID(A131,6,2)&amp;"/"&amp;MID(A131,1,4)</f>
        <v>5219</v>
      </c>
      <c r="H131" t="s" s="20">
        <f>MID(F131,9,2)&amp;"/"&amp;MID(F131,6,2)&amp;"/"&amp;MID(F131,1,4)</f>
        <v>5220</v>
      </c>
      <c r="I131" t="s" s="11">
        <v>4907</v>
      </c>
    </row>
    <row r="132" ht="20.05" customHeight="1">
      <c r="A132" t="s" s="11">
        <v>1465</v>
      </c>
      <c r="B132" s="29">
        <f>(H132-G132)/7</f>
        <v>27.5714285714286</v>
      </c>
      <c r="C132" t="s" s="11">
        <v>1466</v>
      </c>
      <c r="D132" t="s" s="11">
        <v>1467</v>
      </c>
      <c r="E132" t="s" s="11">
        <v>5221</v>
      </c>
      <c r="F132" t="s" s="11">
        <v>5222</v>
      </c>
      <c r="G132" t="s" s="20">
        <f>MID(A132,9,2)&amp;"/"&amp;MID(A132,6,2)&amp;"/"&amp;MID(A132,1,4)</f>
        <v>5223</v>
      </c>
      <c r="H132" t="s" s="20">
        <f>MID(F132,9,2)&amp;"/"&amp;MID(F132,6,2)&amp;"/"&amp;MID(F132,1,4)</f>
        <v>5224</v>
      </c>
      <c r="I132" t="s" s="11">
        <v>4907</v>
      </c>
    </row>
    <row r="133" ht="20.05" customHeight="1">
      <c r="A133" t="s" s="11">
        <v>1469</v>
      </c>
      <c r="B133" s="29">
        <f>(H133-G133)/7</f>
        <v>133.142857142857</v>
      </c>
      <c r="C133" t="s" s="11">
        <v>1470</v>
      </c>
      <c r="D133" t="s" s="11">
        <v>1471</v>
      </c>
      <c r="E133" t="s" s="11">
        <v>5225</v>
      </c>
      <c r="F133" t="s" s="11">
        <v>5226</v>
      </c>
      <c r="G133" t="s" s="20">
        <f>MID(A133,9,2)&amp;"/"&amp;MID(A133,6,2)&amp;"/"&amp;MID(A133,1,4)</f>
        <v>5227</v>
      </c>
      <c r="H133" t="s" s="20">
        <f>MID(F133,9,2)&amp;"/"&amp;MID(F133,6,2)&amp;"/"&amp;MID(F133,1,4)</f>
        <v>5228</v>
      </c>
      <c r="I133" t="s" s="11">
        <v>4907</v>
      </c>
    </row>
    <row r="134" ht="20.05" customHeight="1">
      <c r="A134" t="s" s="11">
        <v>1474</v>
      </c>
      <c r="B134" s="29">
        <f>(H134-G134)/7</f>
        <v>42.2857142857143</v>
      </c>
      <c r="C134" t="s" s="11">
        <v>1475</v>
      </c>
      <c r="D134" t="s" s="11">
        <v>1476</v>
      </c>
      <c r="E134" t="s" s="11">
        <v>4932</v>
      </c>
      <c r="F134" t="s" s="11">
        <v>5229</v>
      </c>
      <c r="G134" t="s" s="20">
        <f>MID(A134,9,2)&amp;"/"&amp;MID(A134,6,2)&amp;"/"&amp;MID(A134,1,4)</f>
        <v>5230</v>
      </c>
      <c r="H134" t="s" s="20">
        <f>MID(F134,9,2)&amp;"/"&amp;MID(F134,6,2)&amp;"/"&amp;MID(F134,1,4)</f>
        <v>5231</v>
      </c>
      <c r="I134" t="s" s="11">
        <v>4907</v>
      </c>
    </row>
    <row r="135" ht="20.05" customHeight="1">
      <c r="A135" t="s" s="11">
        <v>1479</v>
      </c>
      <c r="B135" s="29">
        <f>(H135-G135)/7</f>
        <v>27.8571428571429</v>
      </c>
      <c r="C135" t="s" s="11">
        <v>1388</v>
      </c>
      <c r="D135" t="s" s="11">
        <v>1451</v>
      </c>
      <c r="E135" t="s" s="11">
        <v>5232</v>
      </c>
      <c r="F135" t="s" s="11">
        <v>4195</v>
      </c>
      <c r="G135" t="s" s="20">
        <f>MID(A135,9,2)&amp;"/"&amp;MID(A135,6,2)&amp;"/"&amp;MID(A135,1,4)</f>
        <v>5233</v>
      </c>
      <c r="H135" t="s" s="20">
        <f>MID(F135,9,2)&amp;"/"&amp;MID(F135,6,2)&amp;"/"&amp;MID(F135,1,4)</f>
        <v>5234</v>
      </c>
      <c r="I135" t="s" s="11">
        <v>4907</v>
      </c>
    </row>
    <row r="136" ht="20.05" customHeight="1">
      <c r="A136" t="s" s="11">
        <v>1482</v>
      </c>
      <c r="B136" s="29">
        <f>(H136-G136)/7</f>
        <v>34.4285714285714</v>
      </c>
      <c r="C136" t="s" s="11">
        <v>1483</v>
      </c>
      <c r="D136" t="s" s="11">
        <v>1484</v>
      </c>
      <c r="E136" t="s" s="11">
        <v>5235</v>
      </c>
      <c r="F136" t="s" s="11">
        <v>5236</v>
      </c>
      <c r="G136" t="s" s="20">
        <f>MID(A136,9,2)&amp;"/"&amp;MID(A136,6,2)&amp;"/"&amp;MID(A136,1,4)</f>
        <v>5237</v>
      </c>
      <c r="H136" t="s" s="20">
        <f>MID(F136,9,2)&amp;"/"&amp;MID(F136,6,2)&amp;"/"&amp;MID(F136,1,4)</f>
        <v>5238</v>
      </c>
      <c r="I136" t="s" s="11">
        <v>4907</v>
      </c>
    </row>
    <row r="137" ht="20.05" customHeight="1">
      <c r="A137" t="s" s="11">
        <v>1490</v>
      </c>
      <c r="B137" s="29">
        <f>(H137-G137)/7</f>
        <v>42</v>
      </c>
      <c r="C137" t="s" s="11">
        <v>1491</v>
      </c>
      <c r="D137" t="s" s="11">
        <v>1282</v>
      </c>
      <c r="E137" t="s" s="11">
        <v>5239</v>
      </c>
      <c r="F137" t="s" s="11">
        <v>2625</v>
      </c>
      <c r="G137" t="s" s="20">
        <f>MID(A137,9,2)&amp;"/"&amp;MID(A137,6,2)&amp;"/"&amp;MID(A137,1,4)</f>
        <v>5240</v>
      </c>
      <c r="H137" t="s" s="20">
        <f>MID(F137,9,2)&amp;"/"&amp;MID(F137,6,2)&amp;"/"&amp;MID(F137,1,4)</f>
        <v>5241</v>
      </c>
      <c r="I137" t="s" s="11">
        <v>4907</v>
      </c>
    </row>
    <row r="138" ht="20.05" customHeight="1">
      <c r="A138" t="s" s="11">
        <v>1494</v>
      </c>
      <c r="B138" s="29">
        <f>(H138-G138)/7</f>
        <v>7.42857142857143</v>
      </c>
      <c r="C138" t="s" s="11">
        <v>1495</v>
      </c>
      <c r="D138" t="s" s="11">
        <v>1496</v>
      </c>
      <c r="E138" t="s" s="11">
        <v>5242</v>
      </c>
      <c r="F138" t="s" s="11">
        <v>5243</v>
      </c>
      <c r="G138" t="s" s="20">
        <f>MID(A138,9,2)&amp;"/"&amp;MID(A138,6,2)&amp;"/"&amp;MID(A138,1,4)</f>
        <v>5244</v>
      </c>
      <c r="H138" t="s" s="20">
        <f>MID(F138,9,2)&amp;"/"&amp;MID(F138,6,2)&amp;"/"&amp;MID(F138,1,4)</f>
        <v>5245</v>
      </c>
      <c r="I138" t="s" s="11">
        <v>4907</v>
      </c>
    </row>
    <row r="139" ht="20.05" customHeight="1">
      <c r="A139" t="s" s="11">
        <v>1510</v>
      </c>
      <c r="B139" s="29">
        <f>(H139-G139)/7</f>
        <v>128.285714285714</v>
      </c>
      <c r="C139" t="s" s="11">
        <v>1511</v>
      </c>
      <c r="D139" t="s" s="11">
        <v>1512</v>
      </c>
      <c r="E139" t="s" s="11">
        <v>5246</v>
      </c>
      <c r="F139" t="s" s="11">
        <v>5247</v>
      </c>
      <c r="G139" t="s" s="20">
        <f>MID(A139,9,2)&amp;"/"&amp;MID(A139,6,2)&amp;"/"&amp;MID(A139,1,4)</f>
        <v>5248</v>
      </c>
      <c r="H139" t="s" s="20">
        <f>MID(F139,9,2)&amp;"/"&amp;MID(F139,6,2)&amp;"/"&amp;MID(F139,1,4)</f>
        <v>5249</v>
      </c>
      <c r="I139" t="s" s="11">
        <v>4907</v>
      </c>
    </row>
    <row r="140" ht="20.05" customHeight="1">
      <c r="A140" t="s" s="11">
        <v>1514</v>
      </c>
      <c r="B140" s="29">
        <f>(H140-G140)/7</f>
        <v>19</v>
      </c>
      <c r="C140" t="s" s="11">
        <v>1294</v>
      </c>
      <c r="D140" t="s" s="11">
        <v>1515</v>
      </c>
      <c r="E140" t="s" s="11">
        <v>5250</v>
      </c>
      <c r="F140" t="s" s="11">
        <v>4865</v>
      </c>
      <c r="G140" t="s" s="20">
        <f>MID(A140,9,2)&amp;"/"&amp;MID(A140,6,2)&amp;"/"&amp;MID(A140,1,4)</f>
        <v>5251</v>
      </c>
      <c r="H140" t="s" s="20">
        <f>MID(F140,9,2)&amp;"/"&amp;MID(F140,6,2)&amp;"/"&amp;MID(F140,1,4)</f>
        <v>4867</v>
      </c>
      <c r="I140" t="s" s="11">
        <v>4907</v>
      </c>
    </row>
    <row r="141" ht="20.05" customHeight="1">
      <c r="A141" t="s" s="11">
        <v>1518</v>
      </c>
      <c r="B141" s="29">
        <f>(H141-G141)/7</f>
        <v>36.1428571428571</v>
      </c>
      <c r="C141" t="s" s="11">
        <v>1519</v>
      </c>
      <c r="D141" t="s" s="11">
        <v>1520</v>
      </c>
      <c r="E141" t="s" s="11">
        <v>5252</v>
      </c>
      <c r="F141" t="s" s="11">
        <v>4204</v>
      </c>
      <c r="G141" t="s" s="20">
        <f>MID(A141,9,2)&amp;"/"&amp;MID(A141,6,2)&amp;"/"&amp;MID(A141,1,4)</f>
        <v>4863</v>
      </c>
      <c r="H141" t="s" s="20">
        <f>MID(F141,9,2)&amp;"/"&amp;MID(F141,6,2)&amp;"/"&amp;MID(F141,1,4)</f>
        <v>5253</v>
      </c>
      <c r="I141" t="s" s="11">
        <v>4907</v>
      </c>
    </row>
    <row r="142" ht="20.05" customHeight="1">
      <c r="A142" t="s" s="11">
        <v>771</v>
      </c>
      <c r="B142" s="29">
        <f>(H142-G142)/7</f>
        <v>15.4285714285714</v>
      </c>
      <c r="C142" t="s" s="11">
        <v>1523</v>
      </c>
      <c r="D142" t="s" s="11">
        <v>1524</v>
      </c>
      <c r="E142" t="s" s="11">
        <v>5254</v>
      </c>
      <c r="F142" t="s" s="11">
        <v>5255</v>
      </c>
      <c r="G142" t="s" s="20">
        <f>MID(A142,9,2)&amp;"/"&amp;MID(A142,6,2)&amp;"/"&amp;MID(A142,1,4)</f>
        <v>4866</v>
      </c>
      <c r="H142" t="s" s="20">
        <f>MID(F142,9,2)&amp;"/"&amp;MID(F142,6,2)&amp;"/"&amp;MID(F142,1,4)</f>
        <v>5256</v>
      </c>
      <c r="I142" t="s" s="11">
        <v>4907</v>
      </c>
    </row>
    <row r="143" ht="20.05" customHeight="1">
      <c r="A143" t="s" s="11">
        <v>1527</v>
      </c>
      <c r="B143" s="29">
        <f>(H143-G143)/7</f>
        <v>141.571428571429</v>
      </c>
      <c r="C143" t="s" s="11">
        <v>1528</v>
      </c>
      <c r="D143" t="s" s="11">
        <v>1529</v>
      </c>
      <c r="E143" t="s" s="11">
        <v>5257</v>
      </c>
      <c r="F143" t="s" s="11">
        <v>4338</v>
      </c>
      <c r="G143" t="s" s="20">
        <f>MID(A143,9,2)&amp;"/"&amp;MID(A143,6,2)&amp;"/"&amp;MID(A143,1,4)</f>
        <v>5258</v>
      </c>
      <c r="H143" t="s" s="20">
        <f>MID(F143,9,2)&amp;"/"&amp;MID(F143,6,2)&amp;"/"&amp;MID(F143,1,4)</f>
        <v>5259</v>
      </c>
      <c r="I143" t="s" s="11">
        <v>4907</v>
      </c>
    </row>
    <row r="144" ht="20.05" customHeight="1">
      <c r="A144" t="s" s="11">
        <v>1527</v>
      </c>
      <c r="B144" s="29">
        <f>(H144-G144)/7</f>
        <v>107.714285714286</v>
      </c>
      <c r="C144" t="s" s="11">
        <v>1273</v>
      </c>
      <c r="D144" t="s" s="11">
        <v>1532</v>
      </c>
      <c r="E144" t="s" s="11">
        <v>5260</v>
      </c>
      <c r="F144" t="s" s="11">
        <v>5261</v>
      </c>
      <c r="G144" t="s" s="20">
        <f>MID(A144,9,2)&amp;"/"&amp;MID(A144,6,2)&amp;"/"&amp;MID(A144,1,4)</f>
        <v>5258</v>
      </c>
      <c r="H144" t="s" s="20">
        <f>MID(F144,9,2)&amp;"/"&amp;MID(F144,6,2)&amp;"/"&amp;MID(F144,1,4)</f>
        <v>5262</v>
      </c>
      <c r="I144" t="s" s="11">
        <v>4907</v>
      </c>
    </row>
    <row r="145" ht="20.05" customHeight="1">
      <c r="A145" t="s" s="11">
        <v>1535</v>
      </c>
      <c r="B145" s="29">
        <f>(H145-G145)/7</f>
        <v>51.5714285714286</v>
      </c>
      <c r="C145" t="s" s="11">
        <v>1536</v>
      </c>
      <c r="D145" t="s" s="11">
        <v>1537</v>
      </c>
      <c r="E145" t="s" s="11">
        <v>5263</v>
      </c>
      <c r="F145" t="s" s="11">
        <v>5264</v>
      </c>
      <c r="G145" t="s" s="20">
        <f>MID(A145,9,2)&amp;"/"&amp;MID(A145,6,2)&amp;"/"&amp;MID(A145,1,4)</f>
        <v>5265</v>
      </c>
      <c r="H145" t="s" s="20">
        <f>MID(F145,9,2)&amp;"/"&amp;MID(F145,6,2)&amp;"/"&amp;MID(F145,1,4)</f>
        <v>5266</v>
      </c>
      <c r="I145" t="s" s="11">
        <v>4907</v>
      </c>
    </row>
    <row r="146" ht="20.05" customHeight="1">
      <c r="A146" t="s" s="11">
        <v>1540</v>
      </c>
      <c r="B146" s="29">
        <f>(H146-G146)/7</f>
        <v>66.8571428571429</v>
      </c>
      <c r="C146" t="s" s="11">
        <v>1541</v>
      </c>
      <c r="D146" t="s" s="11">
        <v>1542</v>
      </c>
      <c r="E146" t="s" s="11">
        <v>5267</v>
      </c>
      <c r="F146" t="s" s="11">
        <v>5268</v>
      </c>
      <c r="G146" t="s" s="20">
        <f>MID(A146,9,2)&amp;"/"&amp;MID(A146,6,2)&amp;"/"&amp;MID(A146,1,4)</f>
        <v>5269</v>
      </c>
      <c r="H146" t="s" s="20">
        <f>MID(F146,9,2)&amp;"/"&amp;MID(F146,6,2)&amp;"/"&amp;MID(F146,1,4)</f>
        <v>5270</v>
      </c>
      <c r="I146" t="s" s="11">
        <v>4907</v>
      </c>
    </row>
    <row r="147" ht="20.05" customHeight="1">
      <c r="A147" t="s" s="11">
        <v>1551</v>
      </c>
      <c r="B147" s="29">
        <f>(H147-G147)/7</f>
        <v>13.2857142857143</v>
      </c>
      <c r="C147" t="s" s="11">
        <v>1552</v>
      </c>
      <c r="D147" t="s" s="11">
        <v>1553</v>
      </c>
      <c r="E147" t="s" s="11">
        <v>5271</v>
      </c>
      <c r="F147" t="s" s="11">
        <v>5272</v>
      </c>
      <c r="G147" t="s" s="20">
        <f>MID(A147,9,2)&amp;"/"&amp;MID(A147,6,2)&amp;"/"&amp;MID(A147,1,4)</f>
        <v>5273</v>
      </c>
      <c r="H147" t="s" s="20">
        <f>MID(F147,9,2)&amp;"/"&amp;MID(F147,6,2)&amp;"/"&amp;MID(F147,1,4)</f>
        <v>5274</v>
      </c>
      <c r="I147" t="s" s="11">
        <v>4907</v>
      </c>
    </row>
    <row r="148" ht="20.05" customHeight="1">
      <c r="A148" t="s" s="11">
        <v>1556</v>
      </c>
      <c r="B148" s="29">
        <f>(H148-G148)/7</f>
        <v>39.2857142857143</v>
      </c>
      <c r="C148" t="s" s="11">
        <v>1557</v>
      </c>
      <c r="D148" t="s" s="11">
        <v>1558</v>
      </c>
      <c r="E148" t="s" s="11">
        <v>5123</v>
      </c>
      <c r="F148" t="s" s="11">
        <v>5275</v>
      </c>
      <c r="G148" t="s" s="20">
        <f>MID(A148,9,2)&amp;"/"&amp;MID(A148,6,2)&amp;"/"&amp;MID(A148,1,4)</f>
        <v>5276</v>
      </c>
      <c r="H148" t="s" s="20">
        <f>MID(F148,9,2)&amp;"/"&amp;MID(F148,6,2)&amp;"/"&amp;MID(F148,1,4)</f>
        <v>5277</v>
      </c>
      <c r="I148" t="s" s="11">
        <v>4907</v>
      </c>
    </row>
    <row r="149" ht="20.05" customHeight="1">
      <c r="A149" t="s" s="11">
        <v>1565</v>
      </c>
      <c r="B149" s="29">
        <f>(H149-G149)/7</f>
        <v>58.1428571428571</v>
      </c>
      <c r="C149" t="s" s="11">
        <v>1566</v>
      </c>
      <c r="D149" t="s" s="11">
        <v>1493</v>
      </c>
      <c r="E149" t="s" s="11">
        <v>5278</v>
      </c>
      <c r="F149" t="s" s="11">
        <v>2746</v>
      </c>
      <c r="G149" t="s" s="20">
        <f>MID(A149,9,2)&amp;"/"&amp;MID(A149,6,2)&amp;"/"&amp;MID(A149,1,4)</f>
        <v>5279</v>
      </c>
      <c r="H149" t="s" s="20">
        <f>MID(F149,9,2)&amp;"/"&amp;MID(F149,6,2)&amp;"/"&amp;MID(F149,1,4)</f>
        <v>5280</v>
      </c>
      <c r="I149" t="s" s="11">
        <v>4907</v>
      </c>
    </row>
    <row r="150" ht="20.05" customHeight="1">
      <c r="A150" t="s" s="11">
        <v>1569</v>
      </c>
      <c r="B150" s="29">
        <f>(H150-G150)/7</f>
        <v>25.5714285714286</v>
      </c>
      <c r="C150" t="s" s="11">
        <v>1570</v>
      </c>
      <c r="D150" t="s" s="11">
        <v>1571</v>
      </c>
      <c r="E150" t="s" s="11">
        <v>5281</v>
      </c>
      <c r="F150" t="s" s="11">
        <v>5282</v>
      </c>
      <c r="G150" t="s" s="20">
        <f>MID(A150,9,2)&amp;"/"&amp;MID(A150,6,2)&amp;"/"&amp;MID(A150,1,4)</f>
        <v>5283</v>
      </c>
      <c r="H150" t="s" s="20">
        <f>MID(F150,9,2)&amp;"/"&amp;MID(F150,6,2)&amp;"/"&amp;MID(F150,1,4)</f>
        <v>5284</v>
      </c>
      <c r="I150" t="s" s="11">
        <v>4907</v>
      </c>
    </row>
    <row r="151" ht="20.05" customHeight="1">
      <c r="A151" t="s" s="11">
        <v>1574</v>
      </c>
      <c r="B151" s="29">
        <f>(H151-G151)/7</f>
        <v>29</v>
      </c>
      <c r="C151" t="s" s="11">
        <v>1575</v>
      </c>
      <c r="D151" t="s" s="11">
        <v>1504</v>
      </c>
      <c r="E151" t="s" s="11">
        <v>5285</v>
      </c>
      <c r="F151" t="s" s="11">
        <v>5286</v>
      </c>
      <c r="G151" t="s" s="20">
        <f>MID(A151,9,2)&amp;"/"&amp;MID(A151,6,2)&amp;"/"&amp;MID(A151,1,4)</f>
        <v>5287</v>
      </c>
      <c r="H151" t="s" s="20">
        <f>MID(F151,9,2)&amp;"/"&amp;MID(F151,6,2)&amp;"/"&amp;MID(F151,1,4)</f>
        <v>5288</v>
      </c>
      <c r="I151" t="s" s="11">
        <v>4907</v>
      </c>
    </row>
    <row r="152" ht="20.05" customHeight="1">
      <c r="A152" t="s" s="11">
        <v>1578</v>
      </c>
      <c r="B152" s="29">
        <f>(H152-G152)/7</f>
        <v>41.5714285714286</v>
      </c>
      <c r="C152" t="s" s="11">
        <v>1579</v>
      </c>
      <c r="D152" t="s" s="11">
        <v>1580</v>
      </c>
      <c r="E152" t="s" s="11">
        <v>5289</v>
      </c>
      <c r="F152" t="s" s="11">
        <v>5290</v>
      </c>
      <c r="G152" t="s" s="20">
        <f>MID(A152,9,2)&amp;"/"&amp;MID(A152,6,2)&amp;"/"&amp;MID(A152,1,4)</f>
        <v>5291</v>
      </c>
      <c r="H152" t="s" s="20">
        <f>MID(F152,9,2)&amp;"/"&amp;MID(F152,6,2)&amp;"/"&amp;MID(F152,1,4)</f>
        <v>5292</v>
      </c>
      <c r="I152" t="s" s="11">
        <v>4907</v>
      </c>
    </row>
    <row r="153" ht="20.05" customHeight="1">
      <c r="A153" t="s" s="11">
        <v>1588</v>
      </c>
      <c r="B153" s="29">
        <f>(H153-G153)/7</f>
        <v>-32.4285714285714</v>
      </c>
      <c r="C153" t="s" s="11">
        <v>1589</v>
      </c>
      <c r="D153" t="s" s="11">
        <v>1590</v>
      </c>
      <c r="E153" t="s" s="11">
        <v>5293</v>
      </c>
      <c r="F153" t="s" s="11">
        <v>5294</v>
      </c>
      <c r="G153" t="s" s="20">
        <f>MID(A153,9,2)&amp;"/"&amp;MID(A153,6,2)&amp;"/"&amp;MID(A153,1,4)</f>
        <v>5295</v>
      </c>
      <c r="H153" t="s" s="20">
        <f>MID(F153,9,2)&amp;"/"&amp;MID(F153,6,2)&amp;"/"&amp;MID(F153,1,4)</f>
        <v>5296</v>
      </c>
      <c r="I153" t="s" s="11">
        <v>4907</v>
      </c>
    </row>
    <row r="154" ht="20.05" customHeight="1">
      <c r="A154" t="s" s="11">
        <v>1598</v>
      </c>
      <c r="B154" s="29">
        <f>(H154-G154)/7</f>
        <v>33.8571428571429</v>
      </c>
      <c r="C154" t="s" s="11">
        <v>1599</v>
      </c>
      <c r="D154" t="s" s="11">
        <v>1600</v>
      </c>
      <c r="E154" t="s" s="11">
        <v>5297</v>
      </c>
      <c r="F154" t="s" s="11">
        <v>5298</v>
      </c>
      <c r="G154" t="s" s="20">
        <f>MID(A154,9,2)&amp;"/"&amp;MID(A154,6,2)&amp;"/"&amp;MID(A154,1,4)</f>
        <v>5299</v>
      </c>
      <c r="H154" t="s" s="20">
        <f>MID(F154,9,2)&amp;"/"&amp;MID(F154,6,2)&amp;"/"&amp;MID(F154,1,4)</f>
        <v>5300</v>
      </c>
      <c r="I154" t="s" s="11">
        <v>4907</v>
      </c>
    </row>
    <row r="155" ht="20.05" customHeight="1">
      <c r="A155" t="s" s="11">
        <v>1602</v>
      </c>
      <c r="B155" s="29">
        <f>(H155-G155)/7</f>
        <v>74.1428571428571</v>
      </c>
      <c r="C155" t="s" s="11">
        <v>1603</v>
      </c>
      <c r="D155" t="s" s="11">
        <v>1293</v>
      </c>
      <c r="E155" t="s" s="11">
        <v>5301</v>
      </c>
      <c r="F155" t="s" s="11">
        <v>5302</v>
      </c>
      <c r="G155" t="s" s="20">
        <f>MID(A155,9,2)&amp;"/"&amp;MID(A155,6,2)&amp;"/"&amp;MID(A155,1,4)</f>
        <v>5303</v>
      </c>
      <c r="H155" t="s" s="20">
        <f>MID(F155,9,2)&amp;"/"&amp;MID(F155,6,2)&amp;"/"&amp;MID(F155,1,4)</f>
        <v>5304</v>
      </c>
      <c r="I155" t="s" s="11">
        <v>4907</v>
      </c>
    </row>
    <row r="156" ht="20.05" customHeight="1">
      <c r="A156" t="s" s="11">
        <v>1606</v>
      </c>
      <c r="B156" s="29">
        <f>(H156-G156)/7</f>
        <v>20.2857142857143</v>
      </c>
      <c r="C156" t="s" s="11">
        <v>1607</v>
      </c>
      <c r="D156" t="s" s="11">
        <v>1608</v>
      </c>
      <c r="E156" t="s" s="11">
        <v>5305</v>
      </c>
      <c r="F156" t="s" s="11">
        <v>5306</v>
      </c>
      <c r="G156" t="s" s="20">
        <f>MID(A156,9,2)&amp;"/"&amp;MID(A156,6,2)&amp;"/"&amp;MID(A156,1,4)</f>
        <v>5307</v>
      </c>
      <c r="H156" t="s" s="20">
        <f>MID(F156,9,2)&amp;"/"&amp;MID(F156,6,2)&amp;"/"&amp;MID(F156,1,4)</f>
        <v>5308</v>
      </c>
      <c r="I156" t="s" s="11">
        <v>4907</v>
      </c>
    </row>
    <row r="157" ht="20.05" customHeight="1">
      <c r="A157" t="s" s="11">
        <v>1609</v>
      </c>
      <c r="B157" s="29">
        <f>(H157-G157)/7</f>
        <v>-44.2857142857143</v>
      </c>
      <c r="C157" t="s" s="11">
        <v>1610</v>
      </c>
      <c r="D157" t="s" s="11">
        <v>1611</v>
      </c>
      <c r="E157" t="s" s="11">
        <v>5309</v>
      </c>
      <c r="F157" t="s" s="11">
        <v>5310</v>
      </c>
      <c r="G157" t="s" s="20">
        <f>MID(A157,9,2)&amp;"/"&amp;MID(A157,6,2)&amp;"/"&amp;MID(A157,1,4)</f>
        <v>5311</v>
      </c>
      <c r="H157" t="s" s="20">
        <f>MID(F157,9,2)&amp;"/"&amp;MID(F157,6,2)&amp;"/"&amp;MID(F157,1,4)</f>
        <v>5312</v>
      </c>
      <c r="I157" t="s" s="11">
        <v>4907</v>
      </c>
    </row>
    <row r="158" ht="20.05" customHeight="1">
      <c r="A158" t="s" s="11">
        <v>1615</v>
      </c>
      <c r="B158" s="29">
        <f>(H158-G158)/7</f>
        <v>62.7142857142857</v>
      </c>
      <c r="C158" t="s" s="11">
        <v>1616</v>
      </c>
      <c r="D158" t="s" s="11">
        <v>1617</v>
      </c>
      <c r="E158" t="s" s="11">
        <v>5313</v>
      </c>
      <c r="F158" t="s" s="11">
        <v>5314</v>
      </c>
      <c r="G158" t="s" s="20">
        <f>MID(A158,9,2)&amp;"/"&amp;MID(A158,6,2)&amp;"/"&amp;MID(A158,1,4)</f>
        <v>5315</v>
      </c>
      <c r="H158" t="s" s="20">
        <f>MID(F158,9,2)&amp;"/"&amp;MID(F158,6,2)&amp;"/"&amp;MID(F158,1,4)</f>
        <v>5316</v>
      </c>
      <c r="I158" t="s" s="11">
        <v>4907</v>
      </c>
    </row>
    <row r="159" ht="20.05" customHeight="1">
      <c r="A159" t="s" s="11">
        <v>1624</v>
      </c>
      <c r="B159" s="29">
        <f>(H159-G159)/7</f>
        <v>49.5714285714286</v>
      </c>
      <c r="C159" t="s" s="11">
        <v>1625</v>
      </c>
      <c r="D159" t="s" s="11">
        <v>1613</v>
      </c>
      <c r="E159" t="s" s="11">
        <v>5317</v>
      </c>
      <c r="F159" t="s" s="11">
        <v>5318</v>
      </c>
      <c r="G159" t="s" s="20">
        <f>MID(A159,9,2)&amp;"/"&amp;MID(A159,6,2)&amp;"/"&amp;MID(A159,1,4)</f>
        <v>5319</v>
      </c>
      <c r="H159" t="s" s="20">
        <f>MID(F159,9,2)&amp;"/"&amp;MID(F159,6,2)&amp;"/"&amp;MID(F159,1,4)</f>
        <v>5320</v>
      </c>
      <c r="I159" t="s" s="11">
        <v>4907</v>
      </c>
    </row>
    <row r="160" ht="20.05" customHeight="1">
      <c r="A160" t="s" s="11">
        <v>1626</v>
      </c>
      <c r="B160" s="29">
        <f>(H160-G160)/7</f>
        <v>9.857142857142859</v>
      </c>
      <c r="C160" t="s" s="11">
        <v>1627</v>
      </c>
      <c r="D160" t="s" s="11">
        <v>1628</v>
      </c>
      <c r="E160" t="s" s="11">
        <v>5321</v>
      </c>
      <c r="F160" t="s" s="11">
        <v>5322</v>
      </c>
      <c r="G160" t="s" s="20">
        <f>MID(A160,9,2)&amp;"/"&amp;MID(A160,6,2)&amp;"/"&amp;MID(A160,1,4)</f>
        <v>5323</v>
      </c>
      <c r="H160" t="s" s="20">
        <f>MID(F160,9,2)&amp;"/"&amp;MID(F160,6,2)&amp;"/"&amp;MID(F160,1,4)</f>
        <v>5324</v>
      </c>
      <c r="I160" t="s" s="11">
        <v>4907</v>
      </c>
    </row>
    <row r="161" ht="20.05" customHeight="1">
      <c r="A161" t="s" s="11">
        <v>1631</v>
      </c>
      <c r="B161" s="29">
        <f>(H161-G161)/7</f>
        <v>49.1428571428571</v>
      </c>
      <c r="C161" t="s" s="11">
        <v>1632</v>
      </c>
      <c r="D161" t="s" s="11">
        <v>1633</v>
      </c>
      <c r="E161" t="s" s="11">
        <v>5325</v>
      </c>
      <c r="F161" t="s" s="11">
        <v>5302</v>
      </c>
      <c r="G161" t="s" s="20">
        <f>MID(A161,9,2)&amp;"/"&amp;MID(A161,6,2)&amp;"/"&amp;MID(A161,1,4)</f>
        <v>5326</v>
      </c>
      <c r="H161" t="s" s="20">
        <f>MID(F161,9,2)&amp;"/"&amp;MID(F161,6,2)&amp;"/"&amp;MID(F161,1,4)</f>
        <v>5304</v>
      </c>
      <c r="I161" t="s" s="11">
        <v>4907</v>
      </c>
    </row>
    <row r="162" ht="20.05" customHeight="1">
      <c r="A162" t="s" s="11">
        <v>1631</v>
      </c>
      <c r="B162" s="29">
        <f>(H162-G162)/7</f>
        <v>124.714285714286</v>
      </c>
      <c r="C162" t="s" s="11">
        <v>1636</v>
      </c>
      <c r="D162" t="s" s="11">
        <v>1637</v>
      </c>
      <c r="E162" t="s" s="11">
        <v>5327</v>
      </c>
      <c r="F162" t="s" s="11">
        <v>5328</v>
      </c>
      <c r="G162" t="s" s="20">
        <f>MID(A162,9,2)&amp;"/"&amp;MID(A162,6,2)&amp;"/"&amp;MID(A162,1,4)</f>
        <v>5326</v>
      </c>
      <c r="H162" t="s" s="20">
        <f>MID(F162,9,2)&amp;"/"&amp;MID(F162,6,2)&amp;"/"&amp;MID(F162,1,4)</f>
        <v>5329</v>
      </c>
      <c r="I162" t="s" s="11">
        <v>4907</v>
      </c>
    </row>
    <row r="163" ht="20.05" customHeight="1">
      <c r="A163" t="s" s="11">
        <v>1645</v>
      </c>
      <c r="B163" s="29">
        <f>(H163-G163)/7</f>
        <v>66.4285714285714</v>
      </c>
      <c r="C163" t="s" s="11">
        <v>1646</v>
      </c>
      <c r="D163" t="s" s="11">
        <v>1274</v>
      </c>
      <c r="E163" t="s" s="11">
        <v>5330</v>
      </c>
      <c r="F163" t="s" s="11">
        <v>5331</v>
      </c>
      <c r="G163" t="s" s="20">
        <f>MID(A163,9,2)&amp;"/"&amp;MID(A163,6,2)&amp;"/"&amp;MID(A163,1,4)</f>
        <v>5332</v>
      </c>
      <c r="H163" t="s" s="20">
        <f>MID(F163,9,2)&amp;"/"&amp;MID(F163,6,2)&amp;"/"&amp;MID(F163,1,4)</f>
        <v>5333</v>
      </c>
      <c r="I163" t="s" s="11">
        <v>4907</v>
      </c>
    </row>
    <row r="164" ht="20.05" customHeight="1">
      <c r="A164" t="s" s="11">
        <v>1649</v>
      </c>
      <c r="B164" s="29">
        <f>(H164-G164)/7</f>
        <v>39.1428571428571</v>
      </c>
      <c r="C164" t="s" s="11">
        <v>1650</v>
      </c>
      <c r="D164" t="s" s="11">
        <v>1356</v>
      </c>
      <c r="E164" t="s" s="11">
        <v>5167</v>
      </c>
      <c r="F164" t="s" s="11">
        <v>5334</v>
      </c>
      <c r="G164" t="s" s="20">
        <f>MID(A164,9,2)&amp;"/"&amp;MID(A164,6,2)&amp;"/"&amp;MID(A164,1,4)</f>
        <v>5335</v>
      </c>
      <c r="H164" t="s" s="20">
        <f>MID(F164,9,2)&amp;"/"&amp;MID(F164,6,2)&amp;"/"&amp;MID(F164,1,4)</f>
        <v>5336</v>
      </c>
      <c r="I164" t="s" s="11">
        <v>4907</v>
      </c>
    </row>
    <row r="165" ht="20.05" customHeight="1">
      <c r="A165" t="s" s="11">
        <v>1649</v>
      </c>
      <c r="B165" s="29">
        <f>(H165-G165)/7</f>
        <v>63.2857142857143</v>
      </c>
      <c r="C165" t="s" s="11">
        <v>1651</v>
      </c>
      <c r="D165" t="s" s="11">
        <v>1652</v>
      </c>
      <c r="E165" t="s" s="11">
        <v>459</v>
      </c>
      <c r="F165" t="s" s="11">
        <v>5337</v>
      </c>
      <c r="G165" t="s" s="20">
        <f>MID(A165,9,2)&amp;"/"&amp;MID(A165,6,2)&amp;"/"&amp;MID(A165,1,4)</f>
        <v>5335</v>
      </c>
      <c r="H165" t="s" s="20">
        <f>MID(F165,9,2)&amp;"/"&amp;MID(F165,6,2)&amp;"/"&amp;MID(F165,1,4)</f>
        <v>5338</v>
      </c>
      <c r="I165" t="s" s="11">
        <v>4907</v>
      </c>
    </row>
    <row r="166" ht="20.05" customHeight="1">
      <c r="A166" t="s" s="11">
        <v>1658</v>
      </c>
      <c r="B166" s="29">
        <f>(H166-G166)/7</f>
        <v>64.28571428571431</v>
      </c>
      <c r="C166" t="s" s="11">
        <v>1659</v>
      </c>
      <c r="D166" t="s" s="11">
        <v>1660</v>
      </c>
      <c r="E166" t="s" s="11">
        <v>5339</v>
      </c>
      <c r="F166" t="s" s="11">
        <v>5340</v>
      </c>
      <c r="G166" t="s" s="20">
        <f>MID(A166,9,2)&amp;"/"&amp;MID(A166,6,2)&amp;"/"&amp;MID(A166,1,4)</f>
        <v>5341</v>
      </c>
      <c r="H166" t="s" s="20">
        <f>MID(F166,9,2)&amp;"/"&amp;MID(F166,6,2)&amp;"/"&amp;MID(F166,1,4)</f>
        <v>5342</v>
      </c>
      <c r="I166" t="s" s="11">
        <v>4907</v>
      </c>
    </row>
    <row r="167" ht="20.05" customHeight="1">
      <c r="A167" t="s" s="11">
        <v>1663</v>
      </c>
      <c r="B167" s="29">
        <f>(H167-G167)/7</f>
        <v>43.5714285714286</v>
      </c>
      <c r="C167" t="s" s="11">
        <v>1664</v>
      </c>
      <c r="D167" t="s" s="11">
        <v>1665</v>
      </c>
      <c r="E167" t="s" s="11">
        <v>5343</v>
      </c>
      <c r="F167" t="s" s="11">
        <v>5331</v>
      </c>
      <c r="G167" t="s" s="20">
        <f>MID(A167,9,2)&amp;"/"&amp;MID(A167,6,2)&amp;"/"&amp;MID(A167,1,4)</f>
        <v>5344</v>
      </c>
      <c r="H167" t="s" s="20">
        <f>MID(F167,9,2)&amp;"/"&amp;MID(F167,6,2)&amp;"/"&amp;MID(F167,1,4)</f>
        <v>5333</v>
      </c>
      <c r="I167" t="s" s="11">
        <v>4907</v>
      </c>
    </row>
    <row r="168" ht="20.05" customHeight="1">
      <c r="A168" t="s" s="11">
        <v>1669</v>
      </c>
      <c r="B168" s="29">
        <f>(H168-G168)/7</f>
        <v>17.8571428571429</v>
      </c>
      <c r="C168" t="s" s="11">
        <v>1670</v>
      </c>
      <c r="D168" t="s" s="11">
        <v>1671</v>
      </c>
      <c r="E168" t="s" s="11">
        <v>5345</v>
      </c>
      <c r="F168" t="s" s="11">
        <v>5346</v>
      </c>
      <c r="G168" t="s" s="20">
        <f>MID(A168,9,2)&amp;"/"&amp;MID(A168,6,2)&amp;"/"&amp;MID(A168,1,4)</f>
        <v>5347</v>
      </c>
      <c r="H168" t="s" s="20">
        <f>MID(F168,9,2)&amp;"/"&amp;MID(F168,6,2)&amp;"/"&amp;MID(F168,1,4)</f>
        <v>5348</v>
      </c>
      <c r="I168" t="s" s="11">
        <v>4907</v>
      </c>
    </row>
    <row r="169" ht="20.05" customHeight="1">
      <c r="A169" t="s" s="11">
        <v>1679</v>
      </c>
      <c r="B169" s="29">
        <f>(H169-G169)/7</f>
        <v>5.71428571428571</v>
      </c>
      <c r="C169" t="s" s="11">
        <v>1680</v>
      </c>
      <c r="D169" t="s" s="11">
        <v>1681</v>
      </c>
      <c r="E169" t="s" s="11">
        <v>5349</v>
      </c>
      <c r="F169" t="s" s="11">
        <v>5350</v>
      </c>
      <c r="G169" t="s" s="20">
        <f>MID(A169,9,2)&amp;"/"&amp;MID(A169,6,2)&amp;"/"&amp;MID(A169,1,4)</f>
        <v>5351</v>
      </c>
      <c r="H169" t="s" s="20">
        <f>MID(F169,9,2)&amp;"/"&amp;MID(F169,6,2)&amp;"/"&amp;MID(F169,1,4)</f>
        <v>5352</v>
      </c>
      <c r="I169" t="s" s="11">
        <v>4907</v>
      </c>
    </row>
    <row r="170" ht="20.05" customHeight="1">
      <c r="A170" t="s" s="11">
        <v>1687</v>
      </c>
      <c r="B170" s="29">
        <f>(H170-G170)/7</f>
        <v>47.2857142857143</v>
      </c>
      <c r="C170" t="s" s="11">
        <v>1688</v>
      </c>
      <c r="D170" t="s" s="11">
        <v>1689</v>
      </c>
      <c r="E170" t="s" s="11">
        <v>5353</v>
      </c>
      <c r="F170" t="s" s="11">
        <v>5354</v>
      </c>
      <c r="G170" t="s" s="20">
        <f>MID(A170,9,2)&amp;"/"&amp;MID(A170,6,2)&amp;"/"&amp;MID(A170,1,4)</f>
        <v>5355</v>
      </c>
      <c r="H170" t="s" s="20">
        <f>MID(F170,9,2)&amp;"/"&amp;MID(F170,6,2)&amp;"/"&amp;MID(F170,1,4)</f>
        <v>5356</v>
      </c>
      <c r="I170" t="s" s="11">
        <v>4907</v>
      </c>
    </row>
    <row r="171" ht="20.05" customHeight="1">
      <c r="A171" t="s" s="11">
        <v>1694</v>
      </c>
      <c r="B171" s="29">
        <f>(H171-G171)/7</f>
        <v>57.4285714285714</v>
      </c>
      <c r="C171" t="s" s="11">
        <v>1695</v>
      </c>
      <c r="D171" t="s" s="11">
        <v>1696</v>
      </c>
      <c r="E171" t="s" s="20">
        <v>5357</v>
      </c>
      <c r="F171" t="s" s="20">
        <v>5358</v>
      </c>
      <c r="G171" t="s" s="20">
        <f>MID(A171,9,2)&amp;"/"&amp;MID(A171,6,2)&amp;"/"&amp;MID(A171,1,4)</f>
        <v>5359</v>
      </c>
      <c r="H171" t="s" s="20">
        <f>MID(F171,9,2)&amp;"/"&amp;MID(F171,6,2)&amp;"/"&amp;MID(F171,1,4)</f>
        <v>5360</v>
      </c>
      <c r="I171" t="s" s="11">
        <v>4907</v>
      </c>
    </row>
    <row r="172" ht="20.05" customHeight="1">
      <c r="A172" t="s" s="11">
        <v>1699</v>
      </c>
      <c r="B172" s="29">
        <f>(H172-G172)/7</f>
        <v>14.1428571428571</v>
      </c>
      <c r="C172" t="s" s="11">
        <v>1559</v>
      </c>
      <c r="D172" t="s" s="11">
        <v>1700</v>
      </c>
      <c r="E172" t="s" s="11">
        <v>5123</v>
      </c>
      <c r="F172" t="s" s="11">
        <v>5361</v>
      </c>
      <c r="G172" t="s" s="20">
        <f>MID(A172,9,2)&amp;"/"&amp;MID(A172,6,2)&amp;"/"&amp;MID(A172,1,4)</f>
        <v>5362</v>
      </c>
      <c r="H172" t="s" s="20">
        <f>MID(F172,9,2)&amp;"/"&amp;MID(F172,6,2)&amp;"/"&amp;MID(F172,1,4)</f>
        <v>5363</v>
      </c>
      <c r="I172" t="s" s="11">
        <v>4907</v>
      </c>
    </row>
    <row r="173" ht="20.05" customHeight="1">
      <c r="A173" t="s" s="11">
        <v>1703</v>
      </c>
      <c r="B173" s="29">
        <f>(H173-G173)/7</f>
        <v>62.2857142857143</v>
      </c>
      <c r="C173" t="s" s="11">
        <v>1521</v>
      </c>
      <c r="D173" t="s" s="11">
        <v>1704</v>
      </c>
      <c r="E173" t="s" s="11">
        <v>5252</v>
      </c>
      <c r="F173" t="s" s="11">
        <v>5364</v>
      </c>
      <c r="G173" t="s" s="20">
        <f>MID(A173,9,2)&amp;"/"&amp;MID(A173,6,2)&amp;"/"&amp;MID(A173,1,4)</f>
        <v>5365</v>
      </c>
      <c r="H173" t="s" s="20">
        <f>MID(F173,9,2)&amp;"/"&amp;MID(F173,6,2)&amp;"/"&amp;MID(F173,1,4)</f>
        <v>5366</v>
      </c>
      <c r="I173" t="s" s="11">
        <v>4907</v>
      </c>
    </row>
    <row r="174" ht="20.05" customHeight="1">
      <c r="A174" t="s" s="11">
        <v>1712</v>
      </c>
      <c r="B174" s="29">
        <f>(H174-G174)/7</f>
        <v>218.714285714286</v>
      </c>
      <c r="C174" t="s" s="11">
        <v>1717</v>
      </c>
      <c r="D174" t="s" s="11">
        <v>1718</v>
      </c>
      <c r="E174" t="s" s="11">
        <v>5367</v>
      </c>
      <c r="F174" t="s" s="11">
        <v>5368</v>
      </c>
      <c r="G174" t="s" s="20">
        <f>MID(A174,9,2)&amp;"/"&amp;MID(A174,6,2)&amp;"/"&amp;MID(A174,1,4)</f>
        <v>5369</v>
      </c>
      <c r="H174" t="s" s="20">
        <f>MID(F174,9,2)&amp;"/"&amp;MID(F174,6,2)&amp;"/"&amp;MID(F174,1,4)</f>
        <v>5370</v>
      </c>
      <c r="I174" t="s" s="11">
        <v>4907</v>
      </c>
    </row>
    <row r="175" ht="20.05" customHeight="1">
      <c r="A175" t="s" s="11">
        <v>1712</v>
      </c>
      <c r="B175" s="29">
        <f>(H175-G175)/7</f>
        <v>59</v>
      </c>
      <c r="C175" t="s" s="11">
        <v>1713</v>
      </c>
      <c r="D175" t="s" s="11">
        <v>1714</v>
      </c>
      <c r="E175" t="s" s="11">
        <v>5371</v>
      </c>
      <c r="F175" t="s" s="11">
        <v>5372</v>
      </c>
      <c r="G175" t="s" s="20">
        <f>MID(A175,9,2)&amp;"/"&amp;MID(A175,6,2)&amp;"/"&amp;MID(A175,1,4)</f>
        <v>5369</v>
      </c>
      <c r="H175" t="s" s="20">
        <f>MID(F175,9,2)&amp;"/"&amp;MID(F175,6,2)&amp;"/"&amp;MID(F175,1,4)</f>
        <v>5373</v>
      </c>
      <c r="I175" t="s" s="11">
        <v>4907</v>
      </c>
    </row>
    <row r="176" ht="20.05" customHeight="1">
      <c r="A176" t="s" s="11">
        <v>1721</v>
      </c>
      <c r="B176" s="29">
        <f>(H176-G176)/7</f>
        <v>-1.14285714285714</v>
      </c>
      <c r="C176" t="s" s="11">
        <v>1726</v>
      </c>
      <c r="D176" t="s" s="11">
        <v>1727</v>
      </c>
      <c r="E176" t="s" s="11">
        <v>5374</v>
      </c>
      <c r="F176" t="s" s="11">
        <v>4450</v>
      </c>
      <c r="G176" t="s" s="20">
        <f>MID(A176,9,2)&amp;"/"&amp;MID(A176,6,2)&amp;"/"&amp;MID(A176,1,4)</f>
        <v>5375</v>
      </c>
      <c r="H176" t="s" s="20">
        <f>MID(F176,9,2)&amp;"/"&amp;MID(F176,6,2)&amp;"/"&amp;MID(F176,1,4)</f>
        <v>5376</v>
      </c>
      <c r="I176" t="s" s="11">
        <v>4907</v>
      </c>
    </row>
    <row r="177" ht="20.05" customHeight="1">
      <c r="A177" t="s" s="11">
        <v>1721</v>
      </c>
      <c r="B177" s="29">
        <f>(H177-G177)/7</f>
        <v>199.571428571429</v>
      </c>
      <c r="C177" t="s" s="11">
        <v>1722</v>
      </c>
      <c r="D177" t="s" s="11">
        <v>1723</v>
      </c>
      <c r="E177" t="s" s="11">
        <v>5377</v>
      </c>
      <c r="F177" t="s" s="11">
        <v>5378</v>
      </c>
      <c r="G177" t="s" s="20">
        <f>MID(A177,9,2)&amp;"/"&amp;MID(A177,6,2)&amp;"/"&amp;MID(A177,1,4)</f>
        <v>5375</v>
      </c>
      <c r="H177" t="s" s="20">
        <f>MID(F177,9,2)&amp;"/"&amp;MID(F177,6,2)&amp;"/"&amp;MID(F177,1,4)</f>
        <v>5379</v>
      </c>
      <c r="I177" t="s" s="11">
        <v>4907</v>
      </c>
    </row>
    <row r="178" ht="20.05" customHeight="1">
      <c r="A178" t="s" s="11">
        <v>1729</v>
      </c>
      <c r="B178" s="29">
        <f>(H178-G178)/7</f>
        <v>26.1428571428571</v>
      </c>
      <c r="C178" t="s" s="11">
        <v>1730</v>
      </c>
      <c r="D178" t="s" s="11">
        <v>1531</v>
      </c>
      <c r="E178" t="s" s="20">
        <v>5380</v>
      </c>
      <c r="F178" t="s" s="20">
        <v>5381</v>
      </c>
      <c r="G178" t="s" s="20">
        <f>MID(A178,9,2)&amp;"/"&amp;MID(A178,6,2)&amp;"/"&amp;MID(A178,1,4)</f>
        <v>5382</v>
      </c>
      <c r="H178" t="s" s="20">
        <f>MID(F178,9,2)&amp;"/"&amp;MID(F178,6,2)&amp;"/"&amp;MID(F178,1,4)</f>
        <v>5383</v>
      </c>
      <c r="I178" t="s" s="11">
        <v>4907</v>
      </c>
    </row>
    <row r="179" ht="20.05" customHeight="1">
      <c r="A179" t="s" s="11">
        <v>1739</v>
      </c>
      <c r="B179" s="29">
        <f>(H179-G179)/7</f>
        <v>42.8571428571429</v>
      </c>
      <c r="C179" t="s" s="11">
        <v>1740</v>
      </c>
      <c r="D179" t="s" s="11">
        <v>1741</v>
      </c>
      <c r="E179" t="s" s="11">
        <v>5384</v>
      </c>
      <c r="F179" t="s" s="11">
        <v>5385</v>
      </c>
      <c r="G179" t="s" s="20">
        <f>MID(A179,9,2)&amp;"/"&amp;MID(A179,6,2)&amp;"/"&amp;MID(A179,1,4)</f>
        <v>5386</v>
      </c>
      <c r="H179" t="s" s="20">
        <f>MID(F179,9,2)&amp;"/"&amp;MID(F179,6,2)&amp;"/"&amp;MID(F179,1,4)</f>
        <v>5387</v>
      </c>
      <c r="I179" t="s" s="11">
        <v>4907</v>
      </c>
    </row>
    <row r="180" ht="20.05" customHeight="1">
      <c r="A180" t="s" s="11">
        <v>1744</v>
      </c>
      <c r="B180" s="29">
        <f>(H180-G180)/7</f>
        <v>95.4285714285714</v>
      </c>
      <c r="C180" t="s" s="11">
        <v>1745</v>
      </c>
      <c r="D180" t="s" s="11">
        <v>1746</v>
      </c>
      <c r="E180" t="s" s="11">
        <v>5388</v>
      </c>
      <c r="F180" t="s" s="11">
        <v>5389</v>
      </c>
      <c r="G180" t="s" s="20">
        <f>MID(A180,9,2)&amp;"/"&amp;MID(A180,6,2)&amp;"/"&amp;MID(A180,1,4)</f>
        <v>5390</v>
      </c>
      <c r="H180" t="s" s="20">
        <f>MID(F180,9,2)&amp;"/"&amp;MID(F180,6,2)&amp;"/"&amp;MID(F180,1,4)</f>
        <v>5391</v>
      </c>
      <c r="I180" t="s" s="11">
        <v>4907</v>
      </c>
    </row>
    <row r="181" ht="20.05" customHeight="1">
      <c r="A181" t="s" s="11">
        <v>1748</v>
      </c>
      <c r="B181" s="29">
        <f>(H181-G181)/7</f>
        <v>40.8571428571429</v>
      </c>
      <c r="C181" t="s" s="11">
        <v>1749</v>
      </c>
      <c r="D181" t="s" s="11">
        <v>1732</v>
      </c>
      <c r="E181" t="s" s="11">
        <v>5139</v>
      </c>
      <c r="F181" t="s" s="11">
        <v>5392</v>
      </c>
      <c r="G181" t="s" s="20">
        <f>MID(A181,9,2)&amp;"/"&amp;MID(A181,6,2)&amp;"/"&amp;MID(A181,1,4)</f>
        <v>5393</v>
      </c>
      <c r="H181" t="s" s="20">
        <f>MID(F181,9,2)&amp;"/"&amp;MID(F181,6,2)&amp;"/"&amp;MID(F181,1,4)</f>
        <v>5394</v>
      </c>
      <c r="I181" t="s" s="11">
        <v>4907</v>
      </c>
    </row>
    <row r="182" ht="20.05" customHeight="1">
      <c r="A182" t="s" s="11">
        <v>1754</v>
      </c>
      <c r="B182" s="29">
        <f>(H182-G182)/7</f>
        <v>42.8571428571429</v>
      </c>
      <c r="C182" t="s" s="11">
        <v>1672</v>
      </c>
      <c r="D182" t="s" s="11">
        <v>1755</v>
      </c>
      <c r="E182" t="s" s="11">
        <v>5395</v>
      </c>
      <c r="F182" t="s" s="11">
        <v>5396</v>
      </c>
      <c r="G182" t="s" s="20">
        <f>MID(A182,9,2)&amp;"/"&amp;MID(A182,6,2)&amp;"/"&amp;MID(A182,1,4)</f>
        <v>5397</v>
      </c>
      <c r="H182" t="s" s="20">
        <f>MID(F182,9,2)&amp;"/"&amp;MID(F182,6,2)&amp;"/"&amp;MID(F182,1,4)</f>
        <v>5398</v>
      </c>
      <c r="I182" t="s" s="11">
        <v>4907</v>
      </c>
    </row>
    <row r="183" ht="20.05" customHeight="1">
      <c r="A183" t="s" s="11">
        <v>1758</v>
      </c>
      <c r="B183" s="29">
        <f>(H183-G183)/7</f>
        <v>140.142857142857</v>
      </c>
      <c r="C183" t="s" s="11">
        <v>1759</v>
      </c>
      <c r="D183" t="s" s="11">
        <v>1760</v>
      </c>
      <c r="E183" t="s" s="11">
        <v>5399</v>
      </c>
      <c r="F183" t="s" s="11">
        <v>5400</v>
      </c>
      <c r="G183" t="s" s="20">
        <f>MID(A183,9,2)&amp;"/"&amp;MID(A183,6,2)&amp;"/"&amp;MID(A183,1,4)</f>
        <v>5401</v>
      </c>
      <c r="H183" t="s" s="20">
        <f>MID(F183,9,2)&amp;"/"&amp;MID(F183,6,2)&amp;"/"&amp;MID(F183,1,4)</f>
        <v>5402</v>
      </c>
      <c r="I183" t="s" s="11">
        <v>4907</v>
      </c>
    </row>
    <row r="184" ht="20.05" customHeight="1">
      <c r="A184" t="s" s="11">
        <v>1763</v>
      </c>
      <c r="B184" s="29">
        <f>(H184-G184)/7</f>
        <v>98.1428571428571</v>
      </c>
      <c r="C184" t="s" s="11">
        <v>1764</v>
      </c>
      <c r="D184" t="s" s="11">
        <v>1765</v>
      </c>
      <c r="E184" t="s" s="11">
        <v>5252</v>
      </c>
      <c r="F184" t="s" s="11">
        <v>5403</v>
      </c>
      <c r="G184" t="s" s="20">
        <f>MID(A184,9,2)&amp;"/"&amp;MID(A184,6,2)&amp;"/"&amp;MID(A184,1,4)</f>
        <v>5404</v>
      </c>
      <c r="H184" t="s" s="20">
        <f>MID(F184,9,2)&amp;"/"&amp;MID(F184,6,2)&amp;"/"&amp;MID(F184,1,4)</f>
        <v>5405</v>
      </c>
      <c r="I184" t="s" s="11">
        <v>4907</v>
      </c>
    </row>
    <row r="185" ht="20.05" customHeight="1">
      <c r="A185" t="s" s="11">
        <v>1767</v>
      </c>
      <c r="B185" s="29">
        <f>(H185-G185)/7</f>
        <v>-29</v>
      </c>
      <c r="C185" t="s" s="11">
        <v>1726</v>
      </c>
      <c r="D185" t="s" s="11">
        <v>1768</v>
      </c>
      <c r="E185" t="s" s="11">
        <v>5406</v>
      </c>
      <c r="F185" t="s" s="11">
        <v>5407</v>
      </c>
      <c r="G185" t="s" s="20">
        <f>MID(A185,9,2)&amp;"/"&amp;MID(A185,6,2)&amp;"/"&amp;MID(A185,1,4)</f>
        <v>5408</v>
      </c>
      <c r="H185" t="s" s="20">
        <f>MID(F185,9,2)&amp;"/"&amp;MID(F185,6,2)&amp;"/"&amp;MID(F185,1,4)</f>
        <v>5409</v>
      </c>
      <c r="I185" t="s" s="11">
        <v>4907</v>
      </c>
    </row>
    <row r="186" ht="20.05" customHeight="1">
      <c r="A186" t="s" s="11">
        <v>1772</v>
      </c>
      <c r="B186" s="29">
        <f>(H186-G186)/7</f>
        <v>22.5714285714286</v>
      </c>
      <c r="C186" t="s" s="11">
        <v>1530</v>
      </c>
      <c r="D186" t="s" s="11">
        <v>1773</v>
      </c>
      <c r="E186" t="s" s="11">
        <v>5410</v>
      </c>
      <c r="F186" t="s" s="11">
        <v>5411</v>
      </c>
      <c r="G186" t="s" s="20">
        <f>MID(A186,9,2)&amp;"/"&amp;MID(A186,6,2)&amp;"/"&amp;MID(A186,1,4)</f>
        <v>5412</v>
      </c>
      <c r="H186" t="s" s="20">
        <f>MID(F186,9,2)&amp;"/"&amp;MID(F186,6,2)&amp;"/"&amp;MID(F186,1,4)</f>
        <v>5413</v>
      </c>
      <c r="I186" t="s" s="11">
        <v>4907</v>
      </c>
    </row>
    <row r="187" ht="20.05" customHeight="1">
      <c r="A187" t="s" s="11">
        <v>1779</v>
      </c>
      <c r="B187" s="29">
        <f>(H187-G187)/7</f>
        <v>23.1428571428571</v>
      </c>
      <c r="C187" t="s" s="11">
        <v>1780</v>
      </c>
      <c r="D187" t="s" s="11">
        <v>1781</v>
      </c>
      <c r="E187" t="s" s="11">
        <v>5414</v>
      </c>
      <c r="F187" t="s" s="11">
        <v>2902</v>
      </c>
      <c r="G187" t="s" s="20">
        <f>MID(A187,9,2)&amp;"/"&amp;MID(A187,6,2)&amp;"/"&amp;MID(A187,1,4)</f>
        <v>5415</v>
      </c>
      <c r="H187" t="s" s="20">
        <f>MID(F187,9,2)&amp;"/"&amp;MID(F187,6,2)&amp;"/"&amp;MID(F187,1,4)</f>
        <v>5416</v>
      </c>
      <c r="I187" t="s" s="11">
        <v>4907</v>
      </c>
    </row>
    <row r="188" ht="20.05" customHeight="1">
      <c r="A188" t="s" s="11">
        <v>1784</v>
      </c>
      <c r="B188" s="29">
        <f>(H188-G188)/7</f>
        <v>-122</v>
      </c>
      <c r="C188" t="s" s="11">
        <v>1785</v>
      </c>
      <c r="D188" t="s" s="11">
        <v>1786</v>
      </c>
      <c r="E188" t="s" s="11">
        <v>5417</v>
      </c>
      <c r="F188" t="s" s="11">
        <v>5418</v>
      </c>
      <c r="G188" t="s" s="20">
        <f>MID(A188,9,2)&amp;"/"&amp;MID(A188,6,2)&amp;"/"&amp;MID(A188,1,4)</f>
        <v>5419</v>
      </c>
      <c r="H188" t="s" s="20">
        <f>MID(F188,9,2)&amp;"/"&amp;MID(F188,6,2)&amp;"/"&amp;MID(F188,1,4)</f>
        <v>5420</v>
      </c>
      <c r="I188" t="s" s="11">
        <v>4907</v>
      </c>
    </row>
    <row r="189" ht="20.05" customHeight="1">
      <c r="A189" t="s" s="11">
        <v>1790</v>
      </c>
      <c r="B189" s="29">
        <f>(H189-G189)/7</f>
        <v>44.7142857142857</v>
      </c>
      <c r="C189" t="s" s="11">
        <v>1791</v>
      </c>
      <c r="D189" t="s" s="11">
        <v>1792</v>
      </c>
      <c r="E189" t="s" s="11">
        <v>5421</v>
      </c>
      <c r="F189" t="s" s="11">
        <v>5422</v>
      </c>
      <c r="G189" t="s" s="20">
        <f>MID(A189,9,2)&amp;"/"&amp;MID(A189,6,2)&amp;"/"&amp;MID(A189,1,4)</f>
        <v>5423</v>
      </c>
      <c r="H189" t="s" s="20">
        <f>MID(F189,9,2)&amp;"/"&amp;MID(F189,6,2)&amp;"/"&amp;MID(F189,1,4)</f>
        <v>5424</v>
      </c>
      <c r="I189" t="s" s="11">
        <v>4907</v>
      </c>
    </row>
    <row r="190" ht="20.05" customHeight="1">
      <c r="A190" t="s" s="11">
        <v>1795</v>
      </c>
      <c r="B190" s="29">
        <f>(H190-G190)/7</f>
        <v>74.28571428571431</v>
      </c>
      <c r="C190" t="s" s="11">
        <v>1796</v>
      </c>
      <c r="D190" t="s" s="11">
        <v>1534</v>
      </c>
      <c r="E190" t="s" s="11">
        <v>5425</v>
      </c>
      <c r="F190" t="s" s="11">
        <v>5426</v>
      </c>
      <c r="G190" t="s" s="20">
        <f>MID(A190,9,2)&amp;"/"&amp;MID(A190,6,2)&amp;"/"&amp;MID(A190,1,4)</f>
        <v>5427</v>
      </c>
      <c r="H190" t="s" s="20">
        <f>MID(F190,9,2)&amp;"/"&amp;MID(F190,6,2)&amp;"/"&amp;MID(F190,1,4)</f>
        <v>5428</v>
      </c>
      <c r="I190" t="s" s="11">
        <v>4907</v>
      </c>
    </row>
    <row r="191" ht="20.05" customHeight="1">
      <c r="A191" t="s" s="11">
        <v>1797</v>
      </c>
      <c r="B191" s="29">
        <f>(H191-G191)/7</f>
        <v>80</v>
      </c>
      <c r="C191" t="s" s="11">
        <v>1798</v>
      </c>
      <c r="D191" t="s" s="11">
        <v>1799</v>
      </c>
      <c r="E191" t="s" s="11">
        <v>5429</v>
      </c>
      <c r="F191" t="s" s="11">
        <v>5430</v>
      </c>
      <c r="G191" t="s" s="20">
        <f>MID(A191,9,2)&amp;"/"&amp;MID(A191,6,2)&amp;"/"&amp;MID(A191,1,4)</f>
        <v>5431</v>
      </c>
      <c r="H191" t="s" s="20">
        <f>MID(F191,9,2)&amp;"/"&amp;MID(F191,6,2)&amp;"/"&amp;MID(F191,1,4)</f>
        <v>5432</v>
      </c>
      <c r="I191" t="s" s="11">
        <v>4907</v>
      </c>
    </row>
    <row r="192" ht="20.05" customHeight="1">
      <c r="A192" t="s" s="11">
        <v>1801</v>
      </c>
      <c r="B192" s="29">
        <f>(H192-G192)/7</f>
        <v>31.2857142857143</v>
      </c>
      <c r="C192" t="s" s="11">
        <v>1802</v>
      </c>
      <c r="D192" t="s" s="11">
        <v>1803</v>
      </c>
      <c r="E192" t="s" s="11">
        <v>5433</v>
      </c>
      <c r="F192" t="s" s="11">
        <v>5434</v>
      </c>
      <c r="G192" t="s" s="20">
        <f>MID(A192,9,2)&amp;"/"&amp;MID(A192,6,2)&amp;"/"&amp;MID(A192,1,4)</f>
        <v>5435</v>
      </c>
      <c r="H192" t="s" s="20">
        <f>MID(F192,9,2)&amp;"/"&amp;MID(F192,6,2)&amp;"/"&amp;MID(F192,1,4)</f>
        <v>5436</v>
      </c>
      <c r="I192" t="s" s="11">
        <v>4907</v>
      </c>
    </row>
    <row r="193" ht="20.05" customHeight="1">
      <c r="A193" t="s" s="11">
        <v>1812</v>
      </c>
      <c r="B193" s="29">
        <f>(H193-G193)/7</f>
        <v>55</v>
      </c>
      <c r="C193" t="s" s="11">
        <v>1813</v>
      </c>
      <c r="D193" t="s" s="11">
        <v>1814</v>
      </c>
      <c r="E193" t="s" s="11">
        <v>5437</v>
      </c>
      <c r="F193" t="s" s="11">
        <v>5438</v>
      </c>
      <c r="G193" t="s" s="20">
        <f>MID(A193,9,2)&amp;"/"&amp;MID(A193,6,2)&amp;"/"&amp;MID(A193,1,4)</f>
        <v>5439</v>
      </c>
      <c r="H193" t="s" s="20">
        <f>MID(F193,9,2)&amp;"/"&amp;MID(F193,6,2)&amp;"/"&amp;MID(F193,1,4)</f>
        <v>5440</v>
      </c>
      <c r="I193" t="s" s="11">
        <v>4907</v>
      </c>
    </row>
    <row r="194" ht="20.05" customHeight="1">
      <c r="A194" t="s" s="11">
        <v>1816</v>
      </c>
      <c r="B194" s="29">
        <f>(H194-G194)/7</f>
        <v>-51.2857142857143</v>
      </c>
      <c r="C194" t="s" s="11">
        <v>1817</v>
      </c>
      <c r="D194" t="s" s="11">
        <v>1818</v>
      </c>
      <c r="E194" t="s" s="20">
        <v>2167</v>
      </c>
      <c r="F194" t="s" s="20">
        <v>5441</v>
      </c>
      <c r="G194" t="s" s="20">
        <f>MID(A194,9,2)&amp;"/"&amp;MID(A194,6,2)&amp;"/"&amp;MID(A194,1,4)</f>
        <v>5442</v>
      </c>
      <c r="H194" t="s" s="20">
        <f>MID(F194,9,2)&amp;"/"&amp;MID(F194,6,2)&amp;"/"&amp;MID(F194,1,4)</f>
        <v>5443</v>
      </c>
      <c r="I194" t="s" s="11">
        <v>4907</v>
      </c>
    </row>
    <row r="195" ht="20.05" customHeight="1">
      <c r="A195" t="s" s="11">
        <v>1830</v>
      </c>
      <c r="B195" s="29">
        <f>(H195-G195)/7</f>
        <v>51</v>
      </c>
      <c r="C195" t="s" s="11">
        <v>1831</v>
      </c>
      <c r="D195" t="s" s="11">
        <v>1832</v>
      </c>
      <c r="E195" t="s" s="11">
        <v>5444</v>
      </c>
      <c r="F195" t="s" s="11">
        <v>5445</v>
      </c>
      <c r="G195" t="s" s="20">
        <f>MID(A195,9,2)&amp;"/"&amp;MID(A195,6,2)&amp;"/"&amp;MID(A195,1,4)</f>
        <v>5446</v>
      </c>
      <c r="H195" t="s" s="20">
        <f>MID(F195,9,2)&amp;"/"&amp;MID(F195,6,2)&amp;"/"&amp;MID(F195,1,4)</f>
        <v>5447</v>
      </c>
      <c r="I195" t="s" s="11">
        <v>4907</v>
      </c>
    </row>
    <row r="196" ht="20.05" customHeight="1">
      <c r="A196" t="s" s="11">
        <v>1840</v>
      </c>
      <c r="B196" s="29">
        <f>(H196-G196)/7</f>
        <v>113.142857142857</v>
      </c>
      <c r="C196" t="s" s="11">
        <v>1841</v>
      </c>
      <c r="D196" t="s" s="11">
        <v>1842</v>
      </c>
      <c r="E196" t="s" s="11">
        <v>5448</v>
      </c>
      <c r="F196" t="s" s="11">
        <v>5449</v>
      </c>
      <c r="G196" t="s" s="20">
        <f>MID(A196,9,2)&amp;"/"&amp;MID(A196,6,2)&amp;"/"&amp;MID(A196,1,4)</f>
        <v>5450</v>
      </c>
      <c r="H196" t="s" s="20">
        <f>MID(F196,9,2)&amp;"/"&amp;MID(F196,6,2)&amp;"/"&amp;MID(F196,1,4)</f>
        <v>5451</v>
      </c>
      <c r="I196" t="s" s="11">
        <v>4907</v>
      </c>
    </row>
    <row r="197" ht="20.05" customHeight="1">
      <c r="A197" t="s" s="11">
        <v>1848</v>
      </c>
      <c r="B197" s="29">
        <f>(H197-G197)/7</f>
        <v>53.2857142857143</v>
      </c>
      <c r="C197" t="s" s="11">
        <v>1849</v>
      </c>
      <c r="D197" t="s" s="11">
        <v>1738</v>
      </c>
      <c r="E197" t="s" s="11">
        <v>5452</v>
      </c>
      <c r="F197" t="s" s="11">
        <v>5453</v>
      </c>
      <c r="G197" t="s" s="20">
        <f>MID(A197,9,2)&amp;"/"&amp;MID(A197,6,2)&amp;"/"&amp;MID(A197,1,4)</f>
        <v>5454</v>
      </c>
      <c r="H197" t="s" s="20">
        <f>MID(F197,9,2)&amp;"/"&amp;MID(F197,6,2)&amp;"/"&amp;MID(F197,1,4)</f>
        <v>5455</v>
      </c>
      <c r="I197" t="s" s="11">
        <v>4907</v>
      </c>
    </row>
    <row r="198" ht="20.05" customHeight="1">
      <c r="A198" t="s" s="11">
        <v>1860</v>
      </c>
      <c r="B198" s="29">
        <f>(H198-G198)/7</f>
        <v>4.71428571428571</v>
      </c>
      <c r="C198" t="s" s="11">
        <v>1337</v>
      </c>
      <c r="D198" t="s" s="11">
        <v>1648</v>
      </c>
      <c r="E198" t="s" s="11">
        <v>5456</v>
      </c>
      <c r="F198" t="s" s="11">
        <v>5457</v>
      </c>
      <c r="G198" t="s" s="20">
        <f>MID(A198,9,2)&amp;"/"&amp;MID(A198,6,2)&amp;"/"&amp;MID(A198,1,4)</f>
        <v>5458</v>
      </c>
      <c r="H198" t="s" s="20">
        <f>MID(F198,9,2)&amp;"/"&amp;MID(F198,6,2)&amp;"/"&amp;MID(F198,1,4)</f>
        <v>5459</v>
      </c>
      <c r="I198" t="s" s="11">
        <v>4907</v>
      </c>
    </row>
    <row r="199" ht="20.05" customHeight="1">
      <c r="A199" t="s" s="11">
        <v>1864</v>
      </c>
      <c r="B199" s="29">
        <f>(H199-G199)/7</f>
        <v>47.2857142857143</v>
      </c>
      <c r="C199" t="s" s="11">
        <v>1865</v>
      </c>
      <c r="D199" t="s" s="11">
        <v>1751</v>
      </c>
      <c r="E199" t="s" s="11">
        <v>5460</v>
      </c>
      <c r="F199" t="s" s="11">
        <v>5461</v>
      </c>
      <c r="G199" t="s" s="20">
        <f>MID(A199,9,2)&amp;"/"&amp;MID(A199,6,2)&amp;"/"&amp;MID(A199,1,4)</f>
        <v>5462</v>
      </c>
      <c r="H199" t="s" s="20">
        <f>MID(F199,9,2)&amp;"/"&amp;MID(F199,6,2)&amp;"/"&amp;MID(F199,1,4)</f>
        <v>5463</v>
      </c>
      <c r="I199" t="s" s="11">
        <v>4907</v>
      </c>
    </row>
    <row r="200" ht="20.05" customHeight="1">
      <c r="A200" t="s" s="11">
        <v>1872</v>
      </c>
      <c r="B200" s="29">
        <f>(H200-G200)/7</f>
        <v>2.85714285714286</v>
      </c>
      <c r="C200" t="s" s="11">
        <v>1873</v>
      </c>
      <c r="D200" t="s" s="11">
        <v>1874</v>
      </c>
      <c r="E200" t="s" s="11">
        <v>5221</v>
      </c>
      <c r="F200" t="s" s="11">
        <v>5464</v>
      </c>
      <c r="G200" t="s" s="20">
        <f>MID(A200,9,2)&amp;"/"&amp;MID(A200,6,2)&amp;"/"&amp;MID(A200,1,4)</f>
        <v>5465</v>
      </c>
      <c r="H200" t="s" s="20">
        <f>MID(F200,9,2)&amp;"/"&amp;MID(F200,6,2)&amp;"/"&amp;MID(F200,1,4)</f>
        <v>5466</v>
      </c>
      <c r="I200" t="s" s="11">
        <v>4907</v>
      </c>
    </row>
    <row r="201" ht="20.05" customHeight="1">
      <c r="A201" t="s" s="11">
        <v>1876</v>
      </c>
      <c r="B201" s="29">
        <f>(H201-G201)/7</f>
        <v>44.4285714285714</v>
      </c>
      <c r="C201" t="s" s="11">
        <v>1281</v>
      </c>
      <c r="D201" t="s" s="11">
        <v>1877</v>
      </c>
      <c r="E201" t="s" s="11">
        <v>5467</v>
      </c>
      <c r="F201" t="s" s="11">
        <v>5468</v>
      </c>
      <c r="G201" t="s" s="20">
        <f>MID(A201,9,2)&amp;"/"&amp;MID(A201,6,2)&amp;"/"&amp;MID(A201,1,4)</f>
        <v>5469</v>
      </c>
      <c r="H201" t="s" s="20">
        <f>MID(F201,9,2)&amp;"/"&amp;MID(F201,6,2)&amp;"/"&amp;MID(F201,1,4)</f>
        <v>5470</v>
      </c>
      <c r="I201" t="s" s="11">
        <v>4907</v>
      </c>
    </row>
    <row r="202" ht="20.05" customHeight="1">
      <c r="A202" t="s" s="11">
        <v>1887</v>
      </c>
      <c r="B202" s="29">
        <f>(H202-G202)/7</f>
        <v>22.2857142857143</v>
      </c>
      <c r="C202" t="s" s="11">
        <v>1890</v>
      </c>
      <c r="D202" t="s" s="11">
        <v>1891</v>
      </c>
      <c r="E202" t="s" s="11">
        <v>5471</v>
      </c>
      <c r="F202" t="s" s="11">
        <v>5472</v>
      </c>
      <c r="G202" t="s" s="20">
        <f>MID(A202,9,2)&amp;"/"&amp;MID(A202,6,2)&amp;"/"&amp;MID(A202,1,4)</f>
        <v>5473</v>
      </c>
      <c r="H202" t="s" s="20">
        <f>MID(F202,9,2)&amp;"/"&amp;MID(F202,6,2)&amp;"/"&amp;MID(F202,1,4)</f>
        <v>5474</v>
      </c>
      <c r="I202" t="s" s="11">
        <v>4907</v>
      </c>
    </row>
    <row r="203" ht="20.05" customHeight="1">
      <c r="A203" t="s" s="11">
        <v>1933</v>
      </c>
      <c r="B203" s="29">
        <f>(H203-G203)/7</f>
        <v>93.5714285714286</v>
      </c>
      <c r="C203" t="s" s="11">
        <v>1934</v>
      </c>
      <c r="D203" t="s" s="11">
        <v>1935</v>
      </c>
      <c r="E203" t="s" s="11">
        <v>5475</v>
      </c>
      <c r="F203" t="s" s="11">
        <v>5476</v>
      </c>
      <c r="G203" t="s" s="20">
        <f>MID(A203,9,2)&amp;"/"&amp;MID(A203,6,2)&amp;"/"&amp;MID(A203,1,4)</f>
        <v>5477</v>
      </c>
      <c r="H203" t="s" s="20">
        <f>MID(F203,9,2)&amp;"/"&amp;MID(F203,6,2)&amp;"/"&amp;MID(F203,1,4)</f>
        <v>5478</v>
      </c>
      <c r="I203" t="s" s="11">
        <v>5479</v>
      </c>
    </row>
    <row r="204" ht="20.05" customHeight="1">
      <c r="A204" t="s" s="11">
        <v>1952</v>
      </c>
      <c r="B204" s="29">
        <f>(H204-G204)/7</f>
        <v>43.1428571428571</v>
      </c>
      <c r="C204" t="s" s="11">
        <v>1953</v>
      </c>
      <c r="D204" t="s" s="11">
        <v>1954</v>
      </c>
      <c r="E204" t="s" s="11">
        <v>5480</v>
      </c>
      <c r="F204" t="s" s="11">
        <v>5481</v>
      </c>
      <c r="G204" t="s" s="20">
        <f>MID(A204,9,2)&amp;"/"&amp;MID(A204,6,2)&amp;"/"&amp;MID(A204,1,4)</f>
        <v>5482</v>
      </c>
      <c r="H204" t="s" s="20">
        <f>MID(F204,9,2)&amp;"/"&amp;MID(F204,6,2)&amp;"/"&amp;MID(F204,1,4)</f>
        <v>5483</v>
      </c>
      <c r="I204" t="s" s="11">
        <v>5479</v>
      </c>
    </row>
    <row r="205" ht="20.05" customHeight="1">
      <c r="A205" t="s" s="11">
        <v>1962</v>
      </c>
      <c r="B205" s="29">
        <f>(H205-G205)/7</f>
        <v>168.857142857143</v>
      </c>
      <c r="C205" t="s" s="11">
        <v>1963</v>
      </c>
      <c r="D205" t="s" s="11">
        <v>1964</v>
      </c>
      <c r="E205" t="s" s="11">
        <v>5050</v>
      </c>
      <c r="F205" t="s" s="11">
        <v>2117</v>
      </c>
      <c r="G205" t="s" s="20">
        <f>MID(A205,9,2)&amp;"/"&amp;MID(A205,6,2)&amp;"/"&amp;MID(A205,1,4)</f>
        <v>5484</v>
      </c>
      <c r="H205" t="s" s="20">
        <f>MID(F205,9,2)&amp;"/"&amp;MID(F205,6,2)&amp;"/"&amp;MID(F205,1,4)</f>
        <v>5485</v>
      </c>
      <c r="I205" t="s" s="11">
        <v>5479</v>
      </c>
    </row>
    <row r="206" ht="20.05" customHeight="1">
      <c r="A206" t="s" s="11">
        <v>1978</v>
      </c>
      <c r="B206" s="29">
        <f>(H206-G206)/7</f>
        <v>77.5714285714286</v>
      </c>
      <c r="C206" t="s" s="11">
        <v>1979</v>
      </c>
      <c r="D206" t="s" s="11">
        <v>1980</v>
      </c>
      <c r="E206" t="s" s="11">
        <v>5486</v>
      </c>
      <c r="F206" t="s" s="11">
        <v>5487</v>
      </c>
      <c r="G206" t="s" s="20">
        <f>MID(A206,9,2)&amp;"/"&amp;MID(A206,6,2)&amp;"/"&amp;MID(A206,1,4)</f>
        <v>5488</v>
      </c>
      <c r="H206" t="s" s="20">
        <f>MID(F206,9,2)&amp;"/"&amp;MID(F206,6,2)&amp;"/"&amp;MID(F206,1,4)</f>
        <v>5489</v>
      </c>
      <c r="I206" t="s" s="11">
        <v>5479</v>
      </c>
    </row>
    <row r="207" ht="20.05" customHeight="1">
      <c r="A207" t="s" s="11">
        <v>1983</v>
      </c>
      <c r="B207" s="29">
        <f>(H207-G207)/7</f>
        <v>76.4285714285714</v>
      </c>
      <c r="C207" t="s" s="11">
        <v>1984</v>
      </c>
      <c r="D207" t="s" s="11">
        <v>1966</v>
      </c>
      <c r="E207" t="s" s="11">
        <v>5490</v>
      </c>
      <c r="F207" t="s" s="11">
        <v>5491</v>
      </c>
      <c r="G207" t="s" s="20">
        <f>MID(A207,9,2)&amp;"/"&amp;MID(A207,6,2)&amp;"/"&amp;MID(A207,1,4)</f>
        <v>5492</v>
      </c>
      <c r="H207" t="s" s="20">
        <f>MID(F207,9,2)&amp;"/"&amp;MID(F207,6,2)&amp;"/"&amp;MID(F207,1,4)</f>
        <v>5493</v>
      </c>
      <c r="I207" t="s" s="11">
        <v>5479</v>
      </c>
    </row>
    <row r="208" ht="20.05" customHeight="1">
      <c r="A208" t="s" s="11">
        <v>1996</v>
      </c>
      <c r="B208" s="29">
        <f>(H208-G208)/7</f>
        <v>146.571428571429</v>
      </c>
      <c r="C208" t="s" s="11">
        <v>1997</v>
      </c>
      <c r="D208" t="s" s="11">
        <v>1998</v>
      </c>
      <c r="E208" t="s" s="11">
        <v>5494</v>
      </c>
      <c r="F208" t="s" s="11">
        <v>5495</v>
      </c>
      <c r="G208" t="s" s="20">
        <f>MID(A208,9,2)&amp;"/"&amp;MID(A208,6,2)&amp;"/"&amp;MID(A208,1,4)</f>
        <v>5496</v>
      </c>
      <c r="H208" t="s" s="20">
        <f>MID(F208,9,2)&amp;"/"&amp;MID(F208,6,2)&amp;"/"&amp;MID(F208,1,4)</f>
        <v>5497</v>
      </c>
      <c r="I208" t="s" s="11">
        <v>5479</v>
      </c>
    </row>
    <row r="209" ht="20.05" customHeight="1">
      <c r="A209" t="s" s="11">
        <v>2001</v>
      </c>
      <c r="B209" s="29">
        <f>(H209-G209)/7</f>
        <v>52</v>
      </c>
      <c r="C209" t="s" s="11">
        <v>2002</v>
      </c>
      <c r="D209" t="s" s="11">
        <v>2003</v>
      </c>
      <c r="E209" t="s" s="11">
        <v>5498</v>
      </c>
      <c r="F209" t="s" s="11">
        <v>5499</v>
      </c>
      <c r="G209" t="s" s="20">
        <f>MID(A209,9,2)&amp;"/"&amp;MID(A209,6,2)&amp;"/"&amp;MID(A209,1,4)</f>
        <v>5500</v>
      </c>
      <c r="H209" t="s" s="20">
        <f>MID(F209,9,2)&amp;"/"&amp;MID(F209,6,2)&amp;"/"&amp;MID(F209,1,4)</f>
        <v>5501</v>
      </c>
      <c r="I209" t="s" s="11">
        <v>5479</v>
      </c>
    </row>
    <row r="210" ht="20.05" customHeight="1">
      <c r="A210" t="s" s="11">
        <v>2006</v>
      </c>
      <c r="B210" s="29">
        <f>(H210-G210)/7</f>
        <v>241.714285714286</v>
      </c>
      <c r="C210" t="s" s="11">
        <v>2007</v>
      </c>
      <c r="D210" t="s" s="11">
        <v>2008</v>
      </c>
      <c r="E210" t="s" s="11">
        <v>5502</v>
      </c>
      <c r="F210" t="s" s="11">
        <v>5503</v>
      </c>
      <c r="G210" t="s" s="20">
        <f>MID(A210,9,2)&amp;"/"&amp;MID(A210,6,2)&amp;"/"&amp;MID(A210,1,4)</f>
        <v>5504</v>
      </c>
      <c r="H210" t="s" s="20">
        <f>MID(F210,9,2)&amp;"/"&amp;MID(F210,6,2)&amp;"/"&amp;MID(F210,1,4)</f>
        <v>5505</v>
      </c>
      <c r="I210" t="s" s="11">
        <v>5479</v>
      </c>
    </row>
    <row r="211" ht="20.05" customHeight="1">
      <c r="A211" t="s" s="11">
        <v>2011</v>
      </c>
      <c r="B211" s="29">
        <f>(H211-G211)/7</f>
        <v>38</v>
      </c>
      <c r="C211" t="s" s="11">
        <v>2012</v>
      </c>
      <c r="D211" t="s" s="11">
        <v>2013</v>
      </c>
      <c r="E211" t="s" s="11">
        <v>5506</v>
      </c>
      <c r="F211" t="s" s="11">
        <v>5507</v>
      </c>
      <c r="G211" t="s" s="20">
        <f>MID(A211,9,2)&amp;"/"&amp;MID(A211,6,2)&amp;"/"&amp;MID(A211,1,4)</f>
        <v>5508</v>
      </c>
      <c r="H211" t="s" s="20">
        <f>MID(F211,9,2)&amp;"/"&amp;MID(F211,6,2)&amp;"/"&amp;MID(F211,1,4)</f>
        <v>5509</v>
      </c>
      <c r="I211" t="s" s="11">
        <v>5479</v>
      </c>
    </row>
    <row r="212" ht="20.05" customHeight="1">
      <c r="A212" t="s" s="11">
        <v>2021</v>
      </c>
      <c r="B212" s="29">
        <f>(H212-G212)/7</f>
        <v>40.4285714285714</v>
      </c>
      <c r="C212" t="s" s="11">
        <v>2022</v>
      </c>
      <c r="D212" t="s" s="11">
        <v>2023</v>
      </c>
      <c r="E212" t="s" s="11">
        <v>450</v>
      </c>
      <c r="F212" t="s" s="11">
        <v>5510</v>
      </c>
      <c r="G212" t="s" s="20">
        <f>MID(A212,9,2)&amp;"/"&amp;MID(A212,6,2)&amp;"/"&amp;MID(A212,1,4)</f>
        <v>5511</v>
      </c>
      <c r="H212" t="s" s="20">
        <f>MID(F212,9,2)&amp;"/"&amp;MID(F212,6,2)&amp;"/"&amp;MID(F212,1,4)</f>
        <v>5512</v>
      </c>
      <c r="I212" t="s" s="11">
        <v>5479</v>
      </c>
    </row>
    <row r="213" ht="20.05" customHeight="1">
      <c r="A213" t="s" s="11">
        <v>2035</v>
      </c>
      <c r="B213" s="29">
        <f>(H213-G213)/7</f>
        <v>616</v>
      </c>
      <c r="C213" t="s" s="11">
        <v>2036</v>
      </c>
      <c r="D213" t="s" s="11">
        <v>2037</v>
      </c>
      <c r="E213" t="s" s="11">
        <v>5513</v>
      </c>
      <c r="F213" t="s" s="11">
        <v>5160</v>
      </c>
      <c r="G213" t="s" s="20">
        <f>MID(A213,9,2)&amp;"/"&amp;MID(A213,6,2)&amp;"/"&amp;MID(A213,1,4)</f>
        <v>5514</v>
      </c>
      <c r="H213" t="s" s="20">
        <f>MID(F213,9,2)&amp;"/"&amp;MID(F213,6,2)&amp;"/"&amp;MID(F213,1,4)</f>
        <v>5162</v>
      </c>
      <c r="I213" t="s" s="11">
        <v>5479</v>
      </c>
    </row>
    <row r="214" ht="20.05" customHeight="1">
      <c r="A214" t="s" s="11">
        <v>2061</v>
      </c>
      <c r="B214" s="29">
        <f>(H214-G214)/7</f>
        <v>42.1428571428571</v>
      </c>
      <c r="C214" t="s" s="11">
        <v>2062</v>
      </c>
      <c r="D214" t="s" s="11">
        <v>2063</v>
      </c>
      <c r="E214" t="s" s="11">
        <v>5515</v>
      </c>
      <c r="F214" t="s" s="11">
        <v>5516</v>
      </c>
      <c r="G214" t="s" s="20">
        <f>MID(A214,9,2)&amp;"/"&amp;MID(A214,6,2)&amp;"/"&amp;MID(A214,1,4)</f>
        <v>5517</v>
      </c>
      <c r="H214" t="s" s="20">
        <f>MID(F214,9,2)&amp;"/"&amp;MID(F214,6,2)&amp;"/"&amp;MID(F214,1,4)</f>
        <v>5518</v>
      </c>
      <c r="I214" t="s" s="11">
        <v>5479</v>
      </c>
    </row>
    <row r="215" ht="20.05" customHeight="1">
      <c r="A215" t="s" s="11">
        <v>2067</v>
      </c>
      <c r="B215" s="29">
        <f>(H215-G215)/7</f>
        <v>17.7142857142857</v>
      </c>
      <c r="C215" t="s" s="11">
        <v>2068</v>
      </c>
      <c r="D215" t="s" s="11">
        <v>2069</v>
      </c>
      <c r="E215" t="s" s="20">
        <v>5519</v>
      </c>
      <c r="F215" t="s" s="20">
        <v>5520</v>
      </c>
      <c r="G215" t="s" s="20">
        <f>MID(A215,9,2)&amp;"/"&amp;MID(A215,6,2)&amp;"/"&amp;MID(A215,1,4)</f>
        <v>5521</v>
      </c>
      <c r="H215" t="s" s="20">
        <f>MID(F215,9,2)&amp;"/"&amp;MID(F215,6,2)&amp;"/"&amp;MID(F215,1,4)</f>
        <v>5522</v>
      </c>
      <c r="I215" t="s" s="11">
        <v>5479</v>
      </c>
    </row>
    <row r="216" ht="20.05" customHeight="1">
      <c r="A216" t="s" s="11">
        <v>2072</v>
      </c>
      <c r="B216" s="29">
        <f>(H216-G216)/7</f>
        <v>41.4285714285714</v>
      </c>
      <c r="C216" t="s" s="11">
        <v>2076</v>
      </c>
      <c r="D216" t="s" s="11">
        <v>2077</v>
      </c>
      <c r="E216" t="s" s="11">
        <v>5523</v>
      </c>
      <c r="F216" t="s" s="11">
        <v>5524</v>
      </c>
      <c r="G216" t="s" s="20">
        <f>MID(A216,9,2)&amp;"/"&amp;MID(A216,6,2)&amp;"/"&amp;MID(A216,1,4)</f>
        <v>5525</v>
      </c>
      <c r="H216" t="s" s="20">
        <f>MID(F216,9,2)&amp;"/"&amp;MID(F216,6,2)&amp;"/"&amp;MID(F216,1,4)</f>
        <v>5526</v>
      </c>
      <c r="I216" t="s" s="11">
        <v>5479</v>
      </c>
    </row>
    <row r="217" ht="20.05" customHeight="1">
      <c r="A217" t="s" s="11">
        <v>2072</v>
      </c>
      <c r="B217" s="29">
        <f>(H217-G217)/7</f>
        <v>13.4285714285714</v>
      </c>
      <c r="C217" t="s" s="11">
        <v>2073</v>
      </c>
      <c r="D217" t="s" s="11">
        <v>2074</v>
      </c>
      <c r="E217" t="s" s="11">
        <v>5527</v>
      </c>
      <c r="F217" t="s" s="11">
        <v>4937</v>
      </c>
      <c r="G217" t="s" s="20">
        <f>MID(A217,9,2)&amp;"/"&amp;MID(A217,6,2)&amp;"/"&amp;MID(A217,1,4)</f>
        <v>5525</v>
      </c>
      <c r="H217" t="s" s="20">
        <f>MID(F217,9,2)&amp;"/"&amp;MID(F217,6,2)&amp;"/"&amp;MID(F217,1,4)</f>
        <v>4939</v>
      </c>
      <c r="I217" t="s" s="11">
        <v>5479</v>
      </c>
    </row>
    <row r="218" ht="20.05" customHeight="1">
      <c r="A218" t="s" s="11">
        <v>2080</v>
      </c>
      <c r="B218" s="29">
        <f>(H218-G218)/7</f>
        <v>420.142857142857</v>
      </c>
      <c r="C218" t="s" s="11">
        <v>5528</v>
      </c>
      <c r="D218" t="s" s="11">
        <v>2082</v>
      </c>
      <c r="E218" t="s" s="11">
        <v>5529</v>
      </c>
      <c r="F218" t="s" s="11">
        <v>5530</v>
      </c>
      <c r="G218" t="s" s="20">
        <f>MID(A218,9,2)&amp;"/"&amp;MID(A218,6,2)&amp;"/"&amp;MID(A218,1,4)</f>
        <v>5531</v>
      </c>
      <c r="H218" t="s" s="20">
        <f>MID(F218,9,2)&amp;"/"&amp;MID(F218,6,2)&amp;"/"&amp;MID(F218,1,4)</f>
        <v>5532</v>
      </c>
      <c r="I218" t="s" s="11">
        <v>5479</v>
      </c>
    </row>
    <row r="219" ht="20.05" customHeight="1">
      <c r="A219" t="s" s="11">
        <v>1041</v>
      </c>
      <c r="B219" s="29">
        <f>(H219-G219)/7</f>
        <v>12.1428571428571</v>
      </c>
      <c r="C219" t="s" s="11">
        <v>2085</v>
      </c>
      <c r="D219" t="s" s="11">
        <v>2086</v>
      </c>
      <c r="E219" t="s" s="11">
        <v>5533</v>
      </c>
      <c r="F219" t="s" s="11">
        <v>5534</v>
      </c>
      <c r="G219" t="s" s="20">
        <f>MID(A219,9,2)&amp;"/"&amp;MID(A219,6,2)&amp;"/"&amp;MID(A219,1,4)</f>
        <v>4967</v>
      </c>
      <c r="H219" t="s" s="20">
        <f>MID(F219,9,2)&amp;"/"&amp;MID(F219,6,2)&amp;"/"&amp;MID(F219,1,4)</f>
        <v>5535</v>
      </c>
      <c r="I219" t="s" s="11">
        <v>5479</v>
      </c>
    </row>
    <row r="220" ht="20.05" customHeight="1">
      <c r="A220" t="s" s="11">
        <v>2089</v>
      </c>
      <c r="B220" s="29">
        <f>(H220-G220)/7</f>
        <v>98.4285714285714</v>
      </c>
      <c r="C220" t="s" s="11">
        <v>2090</v>
      </c>
      <c r="D220" t="s" s="11">
        <v>2091</v>
      </c>
      <c r="E220" t="s" s="11">
        <v>5536</v>
      </c>
      <c r="F220" t="s" s="11">
        <v>5537</v>
      </c>
      <c r="G220" t="s" s="20">
        <f>MID(A220,9,2)&amp;"/"&amp;MID(A220,6,2)&amp;"/"&amp;MID(A220,1,4)</f>
        <v>5538</v>
      </c>
      <c r="H220" t="s" s="20">
        <f>MID(F220,9,2)&amp;"/"&amp;MID(F220,6,2)&amp;"/"&amp;MID(F220,1,4)</f>
        <v>5539</v>
      </c>
      <c r="I220" t="s" s="11">
        <v>5479</v>
      </c>
    </row>
    <row r="221" ht="20.05" customHeight="1">
      <c r="A221" t="s" s="11">
        <v>2093</v>
      </c>
      <c r="B221" s="29">
        <f>(H221-G221)/7</f>
        <v>39.2857142857143</v>
      </c>
      <c r="C221" t="s" s="11">
        <v>2094</v>
      </c>
      <c r="D221" t="s" s="11">
        <v>2095</v>
      </c>
      <c r="E221" t="s" s="11">
        <v>5540</v>
      </c>
      <c r="F221" t="s" s="11">
        <v>5541</v>
      </c>
      <c r="G221" t="s" s="20">
        <f>MID(A221,9,2)&amp;"/"&amp;MID(A221,6,2)&amp;"/"&amp;MID(A221,1,4)</f>
        <v>5542</v>
      </c>
      <c r="H221" t="s" s="20">
        <f>MID(F221,9,2)&amp;"/"&amp;MID(F221,6,2)&amp;"/"&amp;MID(F221,1,4)</f>
        <v>5543</v>
      </c>
      <c r="I221" t="s" s="11">
        <v>5479</v>
      </c>
    </row>
    <row r="222" ht="20.05" customHeight="1">
      <c r="A222" t="s" s="11">
        <v>2098</v>
      </c>
      <c r="B222" s="29">
        <f>(H222-G222)/7</f>
        <v>383.571428571429</v>
      </c>
      <c r="C222" t="s" s="11">
        <v>2103</v>
      </c>
      <c r="D222" t="s" s="11">
        <v>2104</v>
      </c>
      <c r="E222" t="s" s="11">
        <v>5544</v>
      </c>
      <c r="F222" t="s" s="11">
        <v>5545</v>
      </c>
      <c r="G222" t="s" s="20">
        <f>MID(A222,9,2)&amp;"/"&amp;MID(A222,6,2)&amp;"/"&amp;MID(A222,1,4)</f>
        <v>5546</v>
      </c>
      <c r="H222" t="s" s="20">
        <f>MID(F222,9,2)&amp;"/"&amp;MID(F222,6,2)&amp;"/"&amp;MID(F222,1,4)</f>
        <v>5547</v>
      </c>
      <c r="I222" t="s" s="11">
        <v>5479</v>
      </c>
    </row>
    <row r="223" ht="20.05" customHeight="1">
      <c r="A223" t="s" s="11">
        <v>2107</v>
      </c>
      <c r="B223" s="29">
        <f>(H223-G223)/7</f>
        <v>68.4285714285714</v>
      </c>
      <c r="C223" t="s" s="11">
        <v>2108</v>
      </c>
      <c r="D223" t="s" s="11">
        <v>2109</v>
      </c>
      <c r="E223" t="s" s="11">
        <v>2111</v>
      </c>
      <c r="F223" t="s" s="11">
        <v>5548</v>
      </c>
      <c r="G223" t="s" s="20">
        <f>MID(A223,9,2)&amp;"/"&amp;MID(A223,6,2)&amp;"/"&amp;MID(A223,1,4)</f>
        <v>5549</v>
      </c>
      <c r="H223" t="s" s="20">
        <f>MID(F223,9,2)&amp;"/"&amp;MID(F223,6,2)&amp;"/"&amp;MID(F223,1,4)</f>
        <v>5550</v>
      </c>
      <c r="I223" t="s" s="11">
        <v>5479</v>
      </c>
    </row>
    <row r="224" ht="20.05" customHeight="1">
      <c r="A224" t="s" s="11">
        <v>2112</v>
      </c>
      <c r="B224" s="29">
        <f>(H224-G224)/7</f>
        <v>18.2857142857143</v>
      </c>
      <c r="C224" t="s" s="11">
        <v>2113</v>
      </c>
      <c r="D224" t="s" s="11">
        <v>2114</v>
      </c>
      <c r="E224" t="s" s="11">
        <v>5551</v>
      </c>
      <c r="F224" t="s" s="11">
        <v>5552</v>
      </c>
      <c r="G224" t="s" s="20">
        <f>MID(A224,9,2)&amp;"/"&amp;MID(A224,6,2)&amp;"/"&amp;MID(A224,1,4)</f>
        <v>5553</v>
      </c>
      <c r="H224" t="s" s="20">
        <f>MID(F224,9,2)&amp;"/"&amp;MID(F224,6,2)&amp;"/"&amp;MID(F224,1,4)</f>
        <v>5554</v>
      </c>
      <c r="I224" t="s" s="11">
        <v>5479</v>
      </c>
    </row>
    <row r="225" ht="20.05" customHeight="1">
      <c r="A225" t="s" s="11">
        <v>2121</v>
      </c>
      <c r="B225" s="29">
        <f>(H225-G225)/7</f>
        <v>17.2857142857143</v>
      </c>
      <c r="C225" t="s" s="11">
        <v>2122</v>
      </c>
      <c r="D225" t="s" s="11">
        <v>2123</v>
      </c>
      <c r="E225" t="s" s="11">
        <v>2028</v>
      </c>
      <c r="F225" t="s" s="11">
        <v>1086</v>
      </c>
      <c r="G225" t="s" s="20">
        <f>MID(A225,9,2)&amp;"/"&amp;MID(A225,6,2)&amp;"/"&amp;MID(A225,1,4)</f>
        <v>5555</v>
      </c>
      <c r="H225" t="s" s="20">
        <f>MID(F225,9,2)&amp;"/"&amp;MID(F225,6,2)&amp;"/"&amp;MID(F225,1,4)</f>
        <v>4999</v>
      </c>
      <c r="I225" t="s" s="11">
        <v>5479</v>
      </c>
    </row>
    <row r="226" ht="20.05" customHeight="1">
      <c r="A226" t="s" s="11">
        <v>1075</v>
      </c>
      <c r="B226" s="29">
        <f>(H226-G226)/7</f>
        <v>98.28571428571431</v>
      </c>
      <c r="C226" t="s" s="11">
        <v>2127</v>
      </c>
      <c r="D226" t="s" s="11">
        <v>2128</v>
      </c>
      <c r="E226" t="s" s="11">
        <v>5556</v>
      </c>
      <c r="F226" t="s" s="11">
        <v>5557</v>
      </c>
      <c r="G226" t="s" s="20">
        <f>MID(A226,9,2)&amp;"/"&amp;MID(A226,6,2)&amp;"/"&amp;MID(A226,1,4)</f>
        <v>4987</v>
      </c>
      <c r="H226" t="s" s="20">
        <f>MID(F226,9,2)&amp;"/"&amp;MID(F226,6,2)&amp;"/"&amp;MID(F226,1,4)</f>
        <v>5558</v>
      </c>
      <c r="I226" t="s" s="11">
        <v>5479</v>
      </c>
    </row>
    <row r="227" ht="20.05" customHeight="1">
      <c r="A227" t="s" s="11">
        <v>1080</v>
      </c>
      <c r="B227" s="29">
        <f>(H227-G227)/7</f>
        <v>63</v>
      </c>
      <c r="C227" t="s" s="11">
        <v>2131</v>
      </c>
      <c r="D227" t="s" s="11">
        <v>2132</v>
      </c>
      <c r="E227" t="s" s="11">
        <v>5559</v>
      </c>
      <c r="F227" t="s" s="11">
        <v>5560</v>
      </c>
      <c r="G227" t="s" s="20">
        <f>MID(A227,9,2)&amp;"/"&amp;MID(A227,6,2)&amp;"/"&amp;MID(A227,1,4)</f>
        <v>4991</v>
      </c>
      <c r="H227" t="s" s="20">
        <f>MID(F227,9,2)&amp;"/"&amp;MID(F227,6,2)&amp;"/"&amp;MID(F227,1,4)</f>
        <v>5561</v>
      </c>
      <c r="I227" t="s" s="11">
        <v>5479</v>
      </c>
    </row>
    <row r="228" ht="20.05" customHeight="1">
      <c r="A228" t="s" s="11">
        <v>2137</v>
      </c>
      <c r="B228" s="29">
        <f>(H228-G228)/7</f>
        <v>15.5714285714286</v>
      </c>
      <c r="C228" t="s" s="11">
        <v>2138</v>
      </c>
      <c r="D228" t="s" s="11">
        <v>2139</v>
      </c>
      <c r="E228" t="s" s="11">
        <v>5562</v>
      </c>
      <c r="F228" t="s" s="11">
        <v>5563</v>
      </c>
      <c r="G228" t="s" s="20">
        <f>MID(A228,9,2)&amp;"/"&amp;MID(A228,6,2)&amp;"/"&amp;MID(A228,1,4)</f>
        <v>5564</v>
      </c>
      <c r="H228" t="s" s="20">
        <f>MID(F228,9,2)&amp;"/"&amp;MID(F228,6,2)&amp;"/"&amp;MID(F228,1,4)</f>
        <v>5565</v>
      </c>
      <c r="I228" t="s" s="11">
        <v>5479</v>
      </c>
    </row>
    <row r="229" ht="20.05" customHeight="1">
      <c r="A229" t="s" s="11">
        <v>2163</v>
      </c>
      <c r="B229" s="29">
        <f>(H229-G229)/7</f>
        <v>40.8571428571429</v>
      </c>
      <c r="C229" t="s" s="11">
        <v>2164</v>
      </c>
      <c r="D229" t="s" s="11">
        <v>2165</v>
      </c>
      <c r="E229" t="s" s="11">
        <v>5566</v>
      </c>
      <c r="F229" t="s" s="11">
        <v>5567</v>
      </c>
      <c r="G229" t="s" s="20">
        <f>MID(A229,9,2)&amp;"/"&amp;MID(A229,6,2)&amp;"/"&amp;MID(A229,1,4)</f>
        <v>5568</v>
      </c>
      <c r="H229" t="s" s="20">
        <f>MID(F229,9,2)&amp;"/"&amp;MID(F229,6,2)&amp;"/"&amp;MID(F229,1,4)</f>
        <v>5569</v>
      </c>
      <c r="I229" t="s" s="11">
        <v>5479</v>
      </c>
    </row>
    <row r="230" ht="20.05" customHeight="1">
      <c r="A230" t="s" s="11">
        <v>2168</v>
      </c>
      <c r="B230" s="29">
        <f>(H230-G230)/7</f>
        <v>45.1428571428571</v>
      </c>
      <c r="C230" t="s" s="11">
        <v>2169</v>
      </c>
      <c r="D230" t="s" s="11">
        <v>2170</v>
      </c>
      <c r="E230" t="s" s="11">
        <v>5570</v>
      </c>
      <c r="F230" t="s" s="11">
        <v>5571</v>
      </c>
      <c r="G230" t="s" s="20">
        <f>MID(A230,9,2)&amp;"/"&amp;MID(A230,6,2)&amp;"/"&amp;MID(A230,1,4)</f>
        <v>5572</v>
      </c>
      <c r="H230" t="s" s="20">
        <f>MID(F230,9,2)&amp;"/"&amp;MID(F230,6,2)&amp;"/"&amp;MID(F230,1,4)</f>
        <v>5573</v>
      </c>
      <c r="I230" t="s" s="11">
        <v>5479</v>
      </c>
    </row>
    <row r="231" ht="20.05" customHeight="1">
      <c r="A231" t="s" s="11">
        <v>2173</v>
      </c>
      <c r="B231" s="29">
        <f>(H231-G231)/7</f>
        <v>38.1428571428571</v>
      </c>
      <c r="C231" t="s" s="11">
        <v>2174</v>
      </c>
      <c r="D231" t="s" s="11">
        <v>2175</v>
      </c>
      <c r="E231" t="s" s="11">
        <v>5574</v>
      </c>
      <c r="F231" t="s" s="11">
        <v>5021</v>
      </c>
      <c r="G231" t="s" s="20">
        <f>MID(A231,9,2)&amp;"/"&amp;MID(A231,6,2)&amp;"/"&amp;MID(A231,1,4)</f>
        <v>5575</v>
      </c>
      <c r="H231" t="s" s="20">
        <f>MID(F231,9,2)&amp;"/"&amp;MID(F231,6,2)&amp;"/"&amp;MID(F231,1,4)</f>
        <v>5023</v>
      </c>
      <c r="I231" t="s" s="11">
        <v>5479</v>
      </c>
    </row>
    <row r="232" ht="20.05" customHeight="1">
      <c r="A232" t="s" s="11">
        <v>2178</v>
      </c>
      <c r="B232" s="29">
        <f>(H232-G232)/7</f>
        <v>76.71428571428569</v>
      </c>
      <c r="C232" t="s" s="11">
        <v>2179</v>
      </c>
      <c r="D232" t="s" s="11">
        <v>2180</v>
      </c>
      <c r="E232" t="s" s="11">
        <v>5576</v>
      </c>
      <c r="F232" t="s" s="11">
        <v>1184</v>
      </c>
      <c r="G232" t="s" s="20">
        <f>MID(A232,9,2)&amp;"/"&amp;MID(A232,6,2)&amp;"/"&amp;MID(A232,1,4)</f>
        <v>5577</v>
      </c>
      <c r="H232" t="s" s="20">
        <f>MID(F232,9,2)&amp;"/"&amp;MID(F232,6,2)&amp;"/"&amp;MID(F232,1,4)</f>
        <v>5059</v>
      </c>
      <c r="I232" t="s" s="11">
        <v>5479</v>
      </c>
    </row>
    <row r="233" ht="20.05" customHeight="1">
      <c r="A233" t="s" s="11">
        <v>2186</v>
      </c>
      <c r="B233" s="29">
        <f>(H233-G233)/7</f>
        <v>17.1428571428571</v>
      </c>
      <c r="C233" t="s" s="11">
        <v>2187</v>
      </c>
      <c r="D233" t="s" s="11">
        <v>2188</v>
      </c>
      <c r="E233" t="s" s="11">
        <v>5578</v>
      </c>
      <c r="F233" t="s" s="11">
        <v>2205</v>
      </c>
      <c r="G233" t="s" s="20">
        <f>MID(A233,9,2)&amp;"/"&amp;MID(A233,6,2)&amp;"/"&amp;MID(A233,1,4)</f>
        <v>5579</v>
      </c>
      <c r="H233" t="s" s="20">
        <f>MID(F233,9,2)&amp;"/"&amp;MID(F233,6,2)&amp;"/"&amp;MID(F233,1,4)</f>
        <v>5580</v>
      </c>
      <c r="I233" t="s" s="11">
        <v>5479</v>
      </c>
    </row>
    <row r="234" ht="20.05" customHeight="1">
      <c r="A234" t="s" s="11">
        <v>2199</v>
      </c>
      <c r="B234" s="29">
        <f>(H234-G234)/7</f>
        <v>59.1428571428571</v>
      </c>
      <c r="C234" t="s" s="11">
        <v>2200</v>
      </c>
      <c r="D234" t="s" s="11">
        <v>2201</v>
      </c>
      <c r="E234" t="s" s="11">
        <v>5581</v>
      </c>
      <c r="F234" t="s" s="11">
        <v>5582</v>
      </c>
      <c r="G234" t="s" s="20">
        <f>MID(A234,9,2)&amp;"/"&amp;MID(A234,6,2)&amp;"/"&amp;MID(A234,1,4)</f>
        <v>5583</v>
      </c>
      <c r="H234" t="s" s="20">
        <f>MID(F234,9,2)&amp;"/"&amp;MID(F234,6,2)&amp;"/"&amp;MID(F234,1,4)</f>
        <v>5584</v>
      </c>
      <c r="I234" t="s" s="11">
        <v>5479</v>
      </c>
    </row>
    <row r="235" ht="20.05" customHeight="1">
      <c r="A235" t="s" s="11">
        <v>625</v>
      </c>
      <c r="B235" s="29">
        <f>(H235-G235)/7</f>
        <v>136.857142857143</v>
      </c>
      <c r="C235" t="s" s="11">
        <v>2213</v>
      </c>
      <c r="D235" t="s" s="11">
        <v>2214</v>
      </c>
      <c r="E235" t="s" s="11">
        <v>5585</v>
      </c>
      <c r="F235" t="s" s="11">
        <v>5586</v>
      </c>
      <c r="G235" t="s" s="20">
        <f>MID(A235,9,2)&amp;"/"&amp;MID(A235,6,2)&amp;"/"&amp;MID(A235,1,4)</f>
        <v>4779</v>
      </c>
      <c r="H235" t="s" s="20">
        <f>MID(F235,9,2)&amp;"/"&amp;MID(F235,6,2)&amp;"/"&amp;MID(F235,1,4)</f>
        <v>5587</v>
      </c>
      <c r="I235" t="s" s="11">
        <v>5479</v>
      </c>
    </row>
    <row r="236" ht="20.05" customHeight="1">
      <c r="A236" t="s" s="11">
        <v>2215</v>
      </c>
      <c r="B236" s="29">
        <f>(H236-G236)/7</f>
        <v>17.1428571428571</v>
      </c>
      <c r="C236" t="s" s="11">
        <v>2216</v>
      </c>
      <c r="D236" t="s" s="11">
        <v>2217</v>
      </c>
      <c r="E236" t="s" s="11">
        <v>5588</v>
      </c>
      <c r="F236" t="s" s="11">
        <v>655</v>
      </c>
      <c r="G236" t="s" s="20">
        <f>MID(A236,9,2)&amp;"/"&amp;MID(A236,6,2)&amp;"/"&amp;MID(A236,1,4)</f>
        <v>5589</v>
      </c>
      <c r="H236" t="s" s="20">
        <f>MID(F236,9,2)&amp;"/"&amp;MID(F236,6,2)&amp;"/"&amp;MID(F236,1,4)</f>
        <v>4794</v>
      </c>
      <c r="I236" t="s" s="11">
        <v>5479</v>
      </c>
    </row>
    <row r="237" ht="20.05" customHeight="1">
      <c r="A237" t="s" s="11">
        <v>2220</v>
      </c>
      <c r="B237" s="29">
        <f>(H237-G237)/7</f>
        <v>183.428571428571</v>
      </c>
      <c r="C237" t="s" s="11">
        <v>2221</v>
      </c>
      <c r="D237" t="s" s="11">
        <v>2222</v>
      </c>
      <c r="E237" t="s" s="11">
        <v>5590</v>
      </c>
      <c r="F237" t="s" s="11">
        <v>1291</v>
      </c>
      <c r="G237" t="s" s="20">
        <f>MID(A237,9,2)&amp;"/"&amp;MID(A237,6,2)&amp;"/"&amp;MID(A237,1,4)</f>
        <v>5591</v>
      </c>
      <c r="H237" t="s" s="20">
        <f>MID(F237,9,2)&amp;"/"&amp;MID(F237,6,2)&amp;"/"&amp;MID(F237,1,4)</f>
        <v>5125</v>
      </c>
      <c r="I237" t="s" s="11">
        <v>5479</v>
      </c>
    </row>
    <row r="238" ht="20.05" customHeight="1">
      <c r="A238" t="s" s="11">
        <v>2225</v>
      </c>
      <c r="B238" s="29">
        <f>(H238-G238)/7</f>
        <v>47.8571428571429</v>
      </c>
      <c r="C238" t="s" s="11">
        <v>2226</v>
      </c>
      <c r="D238" t="s" s="11">
        <v>2227</v>
      </c>
      <c r="E238" t="s" s="11">
        <v>5592</v>
      </c>
      <c r="F238" t="s" s="11">
        <v>2254</v>
      </c>
      <c r="G238" t="s" s="20">
        <f>MID(A238,9,2)&amp;"/"&amp;MID(A238,6,2)&amp;"/"&amp;MID(A238,1,4)</f>
        <v>5593</v>
      </c>
      <c r="H238" t="s" s="20">
        <f>MID(F238,9,2)&amp;"/"&amp;MID(F238,6,2)&amp;"/"&amp;MID(F238,1,4)</f>
        <v>5594</v>
      </c>
      <c r="I238" t="s" s="11">
        <v>5479</v>
      </c>
    </row>
    <row r="239" ht="20.05" customHeight="1">
      <c r="A239" t="s" s="11">
        <v>643</v>
      </c>
      <c r="B239" s="29">
        <f>(H239-G239)/7</f>
        <v>122</v>
      </c>
      <c r="C239" t="s" s="11">
        <v>2230</v>
      </c>
      <c r="D239" t="s" s="11">
        <v>2231</v>
      </c>
      <c r="E239" t="s" s="11">
        <v>5595</v>
      </c>
      <c r="F239" t="s" s="11">
        <v>5596</v>
      </c>
      <c r="G239" t="s" s="20">
        <f>MID(A239,9,2)&amp;"/"&amp;MID(A239,6,2)&amp;"/"&amp;MID(A239,1,4)</f>
        <v>5597</v>
      </c>
      <c r="H239" t="s" s="20">
        <f>MID(F239,9,2)&amp;"/"&amp;MID(F239,6,2)&amp;"/"&amp;MID(F239,1,4)</f>
        <v>5598</v>
      </c>
      <c r="I239" t="s" s="11">
        <v>5479</v>
      </c>
    </row>
    <row r="240" ht="20.05" customHeight="1">
      <c r="A240" t="s" s="11">
        <v>2235</v>
      </c>
      <c r="B240" s="29">
        <f>(H240-G240)/7</f>
        <v>65.71428571428569</v>
      </c>
      <c r="C240" t="s" s="11">
        <v>2236</v>
      </c>
      <c r="D240" t="s" s="11">
        <v>2237</v>
      </c>
      <c r="E240" t="s" s="11">
        <v>486</v>
      </c>
      <c r="F240" t="s" s="11">
        <v>5599</v>
      </c>
      <c r="G240" t="s" s="20">
        <f>MID(A240,9,2)&amp;"/"&amp;MID(A240,6,2)&amp;"/"&amp;MID(A240,1,4)</f>
        <v>5600</v>
      </c>
      <c r="H240" t="s" s="20">
        <f>MID(F240,9,2)&amp;"/"&amp;MID(F240,6,2)&amp;"/"&amp;MID(F240,1,4)</f>
        <v>5601</v>
      </c>
      <c r="I240" t="s" s="11">
        <v>5479</v>
      </c>
    </row>
    <row r="241" ht="20.05" customHeight="1">
      <c r="A241" t="s" s="11">
        <v>2238</v>
      </c>
      <c r="B241" s="29">
        <f>(H241-G241)/7</f>
        <v>38.8571428571429</v>
      </c>
      <c r="C241" t="s" s="11">
        <v>2239</v>
      </c>
      <c r="D241" t="s" s="11">
        <v>2240</v>
      </c>
      <c r="E241" t="s" s="11">
        <v>5602</v>
      </c>
      <c r="F241" t="s" s="11">
        <v>3259</v>
      </c>
      <c r="G241" t="s" s="20">
        <f>MID(A241,9,2)&amp;"/"&amp;MID(A241,6,2)&amp;"/"&amp;MID(A241,1,4)</f>
        <v>5603</v>
      </c>
      <c r="H241" t="s" s="20">
        <f>MID(F241,9,2)&amp;"/"&amp;MID(F241,6,2)&amp;"/"&amp;MID(F241,1,4)</f>
        <v>5604</v>
      </c>
      <c r="I241" t="s" s="11">
        <v>5479</v>
      </c>
    </row>
    <row r="242" ht="20.05" customHeight="1">
      <c r="A242" t="s" s="11">
        <v>2247</v>
      </c>
      <c r="B242" s="29">
        <f>(H242-G242)/7</f>
        <v>34.2857142857143</v>
      </c>
      <c r="C242" t="s" s="11">
        <v>2248</v>
      </c>
      <c r="D242" t="s" s="11">
        <v>2249</v>
      </c>
      <c r="E242" t="s" s="11">
        <v>5605</v>
      </c>
      <c r="F242" t="s" s="11">
        <v>5606</v>
      </c>
      <c r="G242" t="s" s="20">
        <f>MID(A242,9,2)&amp;"/"&amp;MID(A242,6,2)&amp;"/"&amp;MID(A242,1,4)</f>
        <v>5607</v>
      </c>
      <c r="H242" t="s" s="20">
        <f>MID(F242,9,2)&amp;"/"&amp;MID(F242,6,2)&amp;"/"&amp;MID(F242,1,4)</f>
        <v>5608</v>
      </c>
      <c r="I242" t="s" s="11">
        <v>5479</v>
      </c>
    </row>
    <row r="243" ht="20.05" customHeight="1">
      <c r="A243" t="s" s="11">
        <v>2252</v>
      </c>
      <c r="B243" s="29">
        <f>(H243-G243)/7</f>
        <v>79.71428571428569</v>
      </c>
      <c r="C243" t="s" s="11">
        <v>2055</v>
      </c>
      <c r="D243" t="s" s="11">
        <v>2253</v>
      </c>
      <c r="E243" t="s" s="11">
        <v>5609</v>
      </c>
      <c r="F243" t="s" s="11">
        <v>5610</v>
      </c>
      <c r="G243" t="s" s="20">
        <f>MID(A243,9,2)&amp;"/"&amp;MID(A243,6,2)&amp;"/"&amp;MID(A243,1,4)</f>
        <v>5611</v>
      </c>
      <c r="H243" t="s" s="20">
        <f>MID(F243,9,2)&amp;"/"&amp;MID(F243,6,2)&amp;"/"&amp;MID(F243,1,4)</f>
        <v>5612</v>
      </c>
      <c r="I243" t="s" s="11">
        <v>5479</v>
      </c>
    </row>
    <row r="244" ht="20.05" customHeight="1">
      <c r="A244" t="s" s="11">
        <v>2284</v>
      </c>
      <c r="B244" s="29">
        <f>(H244-G244)/7</f>
        <v>54.2857142857143</v>
      </c>
      <c r="C244" t="s" s="11">
        <v>2285</v>
      </c>
      <c r="D244" t="s" s="11">
        <v>2286</v>
      </c>
      <c r="E244" t="s" s="11">
        <v>5613</v>
      </c>
      <c r="F244" t="s" s="11">
        <v>5614</v>
      </c>
      <c r="G244" t="s" s="20">
        <f>MID(A244,9,2)&amp;"/"&amp;MID(A244,6,2)&amp;"/"&amp;MID(A244,1,4)</f>
        <v>5615</v>
      </c>
      <c r="H244" t="s" s="20">
        <f>MID(F244,9,2)&amp;"/"&amp;MID(F244,6,2)&amp;"/"&amp;MID(F244,1,4)</f>
        <v>5616</v>
      </c>
      <c r="I244" t="s" s="11">
        <v>5479</v>
      </c>
    </row>
    <row r="245" ht="20.05" customHeight="1">
      <c r="A245" t="s" s="11">
        <v>2289</v>
      </c>
      <c r="B245" s="29">
        <f>(H245-G245)/7</f>
        <v>55.5714285714286</v>
      </c>
      <c r="C245" t="s" s="11">
        <v>2290</v>
      </c>
      <c r="D245" t="s" s="11">
        <v>2291</v>
      </c>
      <c r="E245" t="s" s="11">
        <v>5617</v>
      </c>
      <c r="F245" t="s" s="11">
        <v>5618</v>
      </c>
      <c r="G245" t="s" s="20">
        <f>MID(A245,9,2)&amp;"/"&amp;MID(A245,6,2)&amp;"/"&amp;MID(A245,1,4)</f>
        <v>5619</v>
      </c>
      <c r="H245" t="s" s="20">
        <f>MID(F245,9,2)&amp;"/"&amp;MID(F245,6,2)&amp;"/"&amp;MID(F245,1,4)</f>
        <v>5620</v>
      </c>
      <c r="I245" t="s" s="11">
        <v>5479</v>
      </c>
    </row>
    <row r="246" ht="20.05" customHeight="1">
      <c r="A246" t="s" s="11">
        <v>2294</v>
      </c>
      <c r="B246" s="29">
        <f>(H246-G246)/7</f>
        <v>420.428571428571</v>
      </c>
      <c r="C246" t="s" s="11">
        <v>2295</v>
      </c>
      <c r="D246" t="s" s="11">
        <v>2296</v>
      </c>
      <c r="E246" t="s" s="11">
        <v>5621</v>
      </c>
      <c r="F246" t="s" s="11">
        <v>3361</v>
      </c>
      <c r="G246" t="s" s="20">
        <f>MID(A246,9,2)&amp;"/"&amp;MID(A246,6,2)&amp;"/"&amp;MID(A246,1,4)</f>
        <v>5622</v>
      </c>
      <c r="H246" t="s" s="20">
        <f>MID(F246,9,2)&amp;"/"&amp;MID(F246,6,2)&amp;"/"&amp;MID(F246,1,4)</f>
        <v>5623</v>
      </c>
      <c r="I246" t="s" s="11">
        <v>5479</v>
      </c>
    </row>
    <row r="247" ht="20.05" customHeight="1">
      <c r="A247" t="s" s="11">
        <v>1246</v>
      </c>
      <c r="B247" s="29">
        <f>(H247-G247)/7</f>
        <v>13.5714285714286</v>
      </c>
      <c r="C247" t="s" s="11">
        <v>5624</v>
      </c>
      <c r="D247" t="s" s="11">
        <v>5625</v>
      </c>
      <c r="E247" t="s" s="11">
        <v>5626</v>
      </c>
      <c r="F247" t="s" s="11">
        <v>5627</v>
      </c>
      <c r="G247" t="s" s="20">
        <f>MID(A247,9,2)&amp;"/"&amp;MID(A247,6,2)&amp;"/"&amp;MID(A247,1,4)</f>
        <v>5093</v>
      </c>
      <c r="H247" t="s" s="20">
        <f>MID(F247,9,2)&amp;"/"&amp;MID(F247,6,2)&amp;"/"&amp;MID(F247,1,4)</f>
        <v>5628</v>
      </c>
      <c r="I247" t="s" s="11">
        <v>5479</v>
      </c>
    </row>
    <row r="248" ht="20.05" customHeight="1">
      <c r="A248" t="s" s="11">
        <v>2334</v>
      </c>
      <c r="B248" s="29">
        <f>(H248-G248)/7</f>
        <v>786.428571428571</v>
      </c>
      <c r="C248" t="s" s="11">
        <v>2335</v>
      </c>
      <c r="D248" t="s" s="11">
        <v>5629</v>
      </c>
      <c r="E248" t="s" s="11">
        <v>5630</v>
      </c>
      <c r="F248" t="s" s="11">
        <v>5631</v>
      </c>
      <c r="G248" t="s" s="20">
        <f>MID(A248,9,2)&amp;"/"&amp;MID(A248,6,2)&amp;"/"&amp;MID(A248,1,4)</f>
        <v>5632</v>
      </c>
      <c r="H248" t="s" s="20">
        <f>MID(F248,9,2)&amp;"/"&amp;MID(F248,6,2)&amp;"/"&amp;MID(F248,1,4)</f>
        <v>5633</v>
      </c>
      <c r="I248" t="s" s="11">
        <v>5479</v>
      </c>
    </row>
    <row r="249" ht="20.05" customHeight="1">
      <c r="A249" t="s" s="11">
        <v>2351</v>
      </c>
      <c r="B249" s="29">
        <f>(H249-G249)/7</f>
        <v>454.142857142857</v>
      </c>
      <c r="C249" t="s" s="11">
        <v>5634</v>
      </c>
      <c r="D249" t="s" s="11">
        <v>5635</v>
      </c>
      <c r="E249" t="s" s="11">
        <v>5636</v>
      </c>
      <c r="F249" t="s" s="11">
        <v>5637</v>
      </c>
      <c r="G249" t="s" s="20">
        <f>MID(A249,9,2)&amp;"/"&amp;MID(A249,6,2)&amp;"/"&amp;MID(A249,1,4)</f>
        <v>5638</v>
      </c>
      <c r="H249" t="s" s="20">
        <f>MID(F249,9,2)&amp;"/"&amp;MID(F249,6,2)&amp;"/"&amp;MID(F249,1,4)</f>
        <v>5639</v>
      </c>
      <c r="I249" t="s" s="11">
        <v>5479</v>
      </c>
    </row>
    <row r="250" ht="20.05" customHeight="1">
      <c r="A250" t="s" s="11">
        <v>2356</v>
      </c>
      <c r="B250" s="29">
        <f>(H250-G250)/7</f>
        <v>35.5714285714286</v>
      </c>
      <c r="C250" t="s" s="11">
        <v>5640</v>
      </c>
      <c r="D250" t="s" s="11">
        <v>5641</v>
      </c>
      <c r="E250" t="s" s="11">
        <v>5642</v>
      </c>
      <c r="F250" t="s" s="11">
        <v>5643</v>
      </c>
      <c r="G250" t="s" s="20">
        <f>MID(A250,9,2)&amp;"/"&amp;MID(A250,6,2)&amp;"/"&amp;MID(A250,1,4)</f>
        <v>5644</v>
      </c>
      <c r="H250" t="s" s="20">
        <f>MID(F250,9,2)&amp;"/"&amp;MID(F250,6,2)&amp;"/"&amp;MID(F250,1,4)</f>
        <v>5645</v>
      </c>
      <c r="I250" t="s" s="11">
        <v>5479</v>
      </c>
    </row>
    <row r="251" ht="20.05" customHeight="1">
      <c r="A251" t="s" s="11">
        <v>2366</v>
      </c>
      <c r="B251" s="29">
        <f>(H251-G251)/7</f>
        <v>48.5714285714286</v>
      </c>
      <c r="C251" t="s" s="11">
        <v>2368</v>
      </c>
      <c r="D251" t="s" s="11">
        <v>2369</v>
      </c>
      <c r="E251" t="s" s="11">
        <v>5646</v>
      </c>
      <c r="F251" t="s" s="11">
        <v>5647</v>
      </c>
      <c r="G251" t="s" s="20">
        <f>MID(A251,9,2)&amp;"/"&amp;MID(A251,6,2)&amp;"/"&amp;MID(A251,1,4)</f>
        <v>5648</v>
      </c>
      <c r="H251" t="s" s="20">
        <f>MID(F251,9,2)&amp;"/"&amp;MID(F251,6,2)&amp;"/"&amp;MID(F251,1,4)</f>
        <v>5649</v>
      </c>
      <c r="I251" t="s" s="11">
        <v>5479</v>
      </c>
    </row>
    <row r="252" ht="20.05" customHeight="1">
      <c r="A252" t="s" s="11">
        <v>2378</v>
      </c>
      <c r="B252" s="29">
        <f>(H252-G252)/7</f>
        <v>354.285714285714</v>
      </c>
      <c r="C252" t="s" s="11">
        <v>930</v>
      </c>
      <c r="D252" t="s" s="11">
        <v>5650</v>
      </c>
      <c r="E252" t="s" s="11">
        <v>5651</v>
      </c>
      <c r="F252" t="s" s="11">
        <v>5652</v>
      </c>
      <c r="G252" t="s" s="20">
        <f>MID(A252,9,2)&amp;"/"&amp;MID(A252,6,2)&amp;"/"&amp;MID(A252,1,4)</f>
        <v>5653</v>
      </c>
      <c r="H252" t="s" s="20">
        <f>MID(F252,9,2)&amp;"/"&amp;MID(F252,6,2)&amp;"/"&amp;MID(F252,1,4)</f>
        <v>5654</v>
      </c>
      <c r="I252" t="s" s="11">
        <v>5479</v>
      </c>
    </row>
    <row r="253" ht="20.05" customHeight="1">
      <c r="A253" t="s" s="11">
        <v>2394</v>
      </c>
      <c r="B253" s="29">
        <f>(H253-G253)/7</f>
        <v>107.428571428571</v>
      </c>
      <c r="C253" t="s" s="11">
        <v>5655</v>
      </c>
      <c r="D253" t="s" s="11">
        <v>5656</v>
      </c>
      <c r="E253" t="s" s="11">
        <v>5657</v>
      </c>
      <c r="F253" t="s" s="11">
        <v>5658</v>
      </c>
      <c r="G253" t="s" s="20">
        <f>MID(A253,9,2)&amp;"/"&amp;MID(A253,6,2)&amp;"/"&amp;MID(A253,1,4)</f>
        <v>5659</v>
      </c>
      <c r="H253" t="s" s="20">
        <f>MID(F253,9,2)&amp;"/"&amp;MID(F253,6,2)&amp;"/"&amp;MID(F253,1,4)</f>
        <v>5660</v>
      </c>
      <c r="I253" t="s" s="11">
        <v>5479</v>
      </c>
    </row>
    <row r="254" ht="20.05" customHeight="1">
      <c r="A254" t="s" s="11">
        <v>2399</v>
      </c>
      <c r="B254" s="29">
        <f>(H254-G254)/7</f>
        <v>182.571428571429</v>
      </c>
      <c r="C254" t="s" s="11">
        <v>5661</v>
      </c>
      <c r="D254" t="s" s="11">
        <v>5662</v>
      </c>
      <c r="E254" t="s" s="11">
        <v>5663</v>
      </c>
      <c r="F254" t="s" s="11">
        <v>5664</v>
      </c>
      <c r="G254" t="s" s="20">
        <f>MID(A254,9,2)&amp;"/"&amp;MID(A254,6,2)&amp;"/"&amp;MID(A254,1,4)</f>
        <v>5665</v>
      </c>
      <c r="H254" t="s" s="20">
        <f>MID(F254,9,2)&amp;"/"&amp;MID(F254,6,2)&amp;"/"&amp;MID(F254,1,4)</f>
        <v>5666</v>
      </c>
      <c r="I254" t="s" s="11">
        <v>5479</v>
      </c>
    </row>
    <row r="255" ht="20.05" customHeight="1">
      <c r="A255" t="s" s="11">
        <v>2404</v>
      </c>
      <c r="B255" s="29">
        <f>(H255-G255)/7</f>
        <v>42.8571428571429</v>
      </c>
      <c r="C255" t="s" s="11">
        <v>5667</v>
      </c>
      <c r="D255" t="s" s="11">
        <v>5668</v>
      </c>
      <c r="E255" t="s" s="11">
        <v>5669</v>
      </c>
      <c r="F255" t="s" s="11">
        <v>5670</v>
      </c>
      <c r="G255" t="s" s="20">
        <f>MID(A255,9,2)&amp;"/"&amp;MID(A255,6,2)&amp;"/"&amp;MID(A255,1,4)</f>
        <v>5671</v>
      </c>
      <c r="H255" t="s" s="20">
        <f>MID(F255,9,2)&amp;"/"&amp;MID(F255,6,2)&amp;"/"&amp;MID(F255,1,4)</f>
        <v>5672</v>
      </c>
      <c r="I255" t="s" s="11">
        <v>5479</v>
      </c>
    </row>
    <row r="256" ht="20.05" customHeight="1">
      <c r="A256" t="s" s="11">
        <v>2412</v>
      </c>
      <c r="B256" s="29">
        <f>(H256-G256)/7</f>
        <v>37.8571428571429</v>
      </c>
      <c r="C256" t="s" s="11">
        <v>5673</v>
      </c>
      <c r="D256" t="s" s="11">
        <v>5674</v>
      </c>
      <c r="E256" t="s" s="11">
        <v>5675</v>
      </c>
      <c r="F256" t="s" s="11">
        <v>5676</v>
      </c>
      <c r="G256" t="s" s="20">
        <f>MID(A256,9,2)&amp;"/"&amp;MID(A256,6,2)&amp;"/"&amp;MID(A256,1,4)</f>
        <v>5677</v>
      </c>
      <c r="H256" t="s" s="20">
        <f>MID(F256,9,2)&amp;"/"&amp;MID(F256,6,2)&amp;"/"&amp;MID(F256,1,4)</f>
        <v>5678</v>
      </c>
      <c r="I256" t="s" s="11">
        <v>5479</v>
      </c>
    </row>
    <row r="257" ht="20.05" customHeight="1">
      <c r="A257" t="s" s="11">
        <v>2417</v>
      </c>
      <c r="B257" s="29">
        <f>(H257-G257)/7</f>
        <v>42.2857142857143</v>
      </c>
      <c r="C257" t="s" s="11">
        <v>5679</v>
      </c>
      <c r="D257" t="s" s="11">
        <v>5680</v>
      </c>
      <c r="E257" t="s" s="11">
        <v>5681</v>
      </c>
      <c r="F257" t="s" s="11">
        <v>5682</v>
      </c>
      <c r="G257" t="s" s="20">
        <f>MID(A257,9,2)&amp;"/"&amp;MID(A257,6,2)&amp;"/"&amp;MID(A257,1,4)</f>
        <v>5683</v>
      </c>
      <c r="H257" t="s" s="20">
        <f>MID(F257,9,2)&amp;"/"&amp;MID(F257,6,2)&amp;"/"&amp;MID(F257,1,4)</f>
        <v>5684</v>
      </c>
      <c r="I257" t="s" s="11">
        <v>5479</v>
      </c>
    </row>
    <row r="258" ht="20.05" customHeight="1">
      <c r="A258" t="s" s="11">
        <v>2421</v>
      </c>
      <c r="B258" s="29">
        <f>(H258-G258)/7</f>
        <v>352</v>
      </c>
      <c r="C258" t="s" s="11">
        <v>5685</v>
      </c>
      <c r="D258" t="s" s="11">
        <v>5686</v>
      </c>
      <c r="E258" t="s" s="11">
        <v>5687</v>
      </c>
      <c r="F258" t="s" s="11">
        <v>5688</v>
      </c>
      <c r="G258" t="s" s="20">
        <f>MID(A258,9,2)&amp;"/"&amp;MID(A258,6,2)&amp;"/"&amp;MID(A258,1,4)</f>
        <v>5689</v>
      </c>
      <c r="H258" t="s" s="20">
        <f>MID(F258,9,2)&amp;"/"&amp;MID(F258,6,2)&amp;"/"&amp;MID(F258,1,4)</f>
        <v>5690</v>
      </c>
      <c r="I258" t="s" s="11">
        <v>5479</v>
      </c>
    </row>
    <row r="259" ht="20.05" customHeight="1">
      <c r="A259" t="s" s="11">
        <v>2427</v>
      </c>
      <c r="B259" s="29">
        <f>(H259-G259)/7</f>
        <v>100.142857142857</v>
      </c>
      <c r="C259" t="s" s="11">
        <v>5691</v>
      </c>
      <c r="D259" t="s" s="11">
        <v>5692</v>
      </c>
      <c r="E259" t="s" s="11">
        <v>5693</v>
      </c>
      <c r="F259" t="s" s="11">
        <v>5694</v>
      </c>
      <c r="G259" t="s" s="20">
        <f>MID(A259,9,2)&amp;"/"&amp;MID(A259,6,2)&amp;"/"&amp;MID(A259,1,4)</f>
        <v>5695</v>
      </c>
      <c r="H259" t="s" s="20">
        <f>MID(F259,9,2)&amp;"/"&amp;MID(F259,6,2)&amp;"/"&amp;MID(F259,1,4)</f>
        <v>5696</v>
      </c>
      <c r="I259" t="s" s="11">
        <v>5479</v>
      </c>
    </row>
    <row r="260" ht="20.05" customHeight="1">
      <c r="A260" t="s" s="11">
        <v>2436</v>
      </c>
      <c r="B260" s="29">
        <f>(H260-G260)/7</f>
        <v>16.5714285714286</v>
      </c>
      <c r="C260" t="s" s="11">
        <v>1975</v>
      </c>
      <c r="D260" t="s" s="11">
        <v>5697</v>
      </c>
      <c r="E260" t="s" s="11">
        <v>3609</v>
      </c>
      <c r="F260" t="s" s="11">
        <v>5698</v>
      </c>
      <c r="G260" t="s" s="20">
        <f>MID(A260,9,2)&amp;"/"&amp;MID(A260,6,2)&amp;"/"&amp;MID(A260,1,4)</f>
        <v>5699</v>
      </c>
      <c r="H260" t="s" s="20">
        <f>MID(F260,9,2)&amp;"/"&amp;MID(F260,6,2)&amp;"/"&amp;MID(F260,1,4)</f>
        <v>5700</v>
      </c>
      <c r="I260" t="s" s="11">
        <v>5479</v>
      </c>
    </row>
    <row r="261" ht="20.05" customHeight="1">
      <c r="A261" t="s" s="11">
        <v>2441</v>
      </c>
      <c r="B261" s="29">
        <f>(H261-G261)/7</f>
        <v>40.4285714285714</v>
      </c>
      <c r="C261" t="s" s="11">
        <v>5701</v>
      </c>
      <c r="D261" t="s" s="11">
        <v>5702</v>
      </c>
      <c r="E261" t="s" s="11">
        <v>5703</v>
      </c>
      <c r="F261" t="s" s="11">
        <v>5704</v>
      </c>
      <c r="G261" t="s" s="20">
        <f>MID(A261,9,2)&amp;"/"&amp;MID(A261,6,2)&amp;"/"&amp;MID(A261,1,4)</f>
        <v>5705</v>
      </c>
      <c r="H261" t="s" s="20">
        <f>MID(F261,9,2)&amp;"/"&amp;MID(F261,6,2)&amp;"/"&amp;MID(F261,1,4)</f>
        <v>5706</v>
      </c>
      <c r="I261" t="s" s="11">
        <v>5479</v>
      </c>
    </row>
    <row r="262" ht="20.05" customHeight="1">
      <c r="A262" t="s" s="11">
        <v>2453</v>
      </c>
      <c r="B262" s="29">
        <f>(H262-G262)/7</f>
        <v>128.428571428571</v>
      </c>
      <c r="C262" t="s" s="11">
        <v>5707</v>
      </c>
      <c r="D262" t="s" s="11">
        <v>5708</v>
      </c>
      <c r="E262" t="s" s="11">
        <v>5709</v>
      </c>
      <c r="F262" t="s" s="11">
        <v>5710</v>
      </c>
      <c r="G262" t="s" s="20">
        <f>MID(A262,9,2)&amp;"/"&amp;MID(A262,6,2)&amp;"/"&amp;MID(A262,1,4)</f>
        <v>5711</v>
      </c>
      <c r="H262" t="s" s="20">
        <f>MID(F262,9,2)&amp;"/"&amp;MID(F262,6,2)&amp;"/"&amp;MID(F262,1,4)</f>
        <v>5712</v>
      </c>
      <c r="I262" t="s" s="11">
        <v>5479</v>
      </c>
    </row>
    <row r="263" ht="20.05" customHeight="1">
      <c r="A263" t="s" s="11">
        <v>2458</v>
      </c>
      <c r="B263" s="29">
        <f>(H263-G263)/7</f>
        <v>16.8571428571429</v>
      </c>
      <c r="C263" t="s" s="11">
        <v>2459</v>
      </c>
      <c r="D263" t="s" s="11">
        <v>5713</v>
      </c>
      <c r="E263" t="s" s="11">
        <v>5714</v>
      </c>
      <c r="F263" t="s" s="11">
        <v>5715</v>
      </c>
      <c r="G263" t="s" s="20">
        <f>MID(A263,9,2)&amp;"/"&amp;MID(A263,6,2)&amp;"/"&amp;MID(A263,1,4)</f>
        <v>5716</v>
      </c>
      <c r="H263" t="s" s="20">
        <f>MID(F263,9,2)&amp;"/"&amp;MID(F263,6,2)&amp;"/"&amp;MID(F263,1,4)</f>
        <v>5717</v>
      </c>
      <c r="I263" t="s" s="11">
        <v>5479</v>
      </c>
    </row>
    <row r="264" ht="20.05" customHeight="1">
      <c r="A264" t="s" s="11">
        <v>2461</v>
      </c>
      <c r="B264" s="29">
        <f>(H264-G264)/7</f>
        <v>156.571428571429</v>
      </c>
      <c r="C264" t="s" s="11">
        <v>5718</v>
      </c>
      <c r="D264" t="s" s="11">
        <v>5719</v>
      </c>
      <c r="E264" t="s" s="11">
        <v>5720</v>
      </c>
      <c r="F264" t="s" s="11">
        <v>5721</v>
      </c>
      <c r="G264" t="s" s="20">
        <f>MID(A264,9,2)&amp;"/"&amp;MID(A264,6,2)&amp;"/"&amp;MID(A264,1,4)</f>
        <v>5722</v>
      </c>
      <c r="H264" t="s" s="20">
        <f>MID(F264,9,2)&amp;"/"&amp;MID(F264,6,2)&amp;"/"&amp;MID(F264,1,4)</f>
        <v>5723</v>
      </c>
      <c r="I264" t="s" s="11">
        <v>5479</v>
      </c>
    </row>
    <row r="265" ht="20.05" customHeight="1">
      <c r="A265" t="s" s="11">
        <v>2471</v>
      </c>
      <c r="B265" s="29">
        <f>(H265-G265)/7</f>
        <v>42.7142857142857</v>
      </c>
      <c r="C265" t="s" s="11">
        <v>5724</v>
      </c>
      <c r="D265" t="s" s="11">
        <v>5725</v>
      </c>
      <c r="E265" t="s" s="11">
        <v>5726</v>
      </c>
      <c r="F265" t="s" s="11">
        <v>5727</v>
      </c>
      <c r="G265" t="s" s="20">
        <f>MID(A265,9,2)&amp;"/"&amp;MID(A265,6,2)&amp;"/"&amp;MID(A265,1,4)</f>
        <v>5728</v>
      </c>
      <c r="H265" t="s" s="20">
        <f>MID(F265,9,2)&amp;"/"&amp;MID(F265,6,2)&amp;"/"&amp;MID(F265,1,4)</f>
        <v>5729</v>
      </c>
      <c r="I265" t="s" s="11">
        <v>5479</v>
      </c>
    </row>
    <row r="266" ht="20.05" customHeight="1">
      <c r="A266" t="s" s="11">
        <v>2476</v>
      </c>
      <c r="B266" s="29">
        <f>(H266-G266)/7</f>
        <v>51.1428571428571</v>
      </c>
      <c r="C266" t="s" s="11">
        <v>5730</v>
      </c>
      <c r="D266" t="s" s="11">
        <v>5731</v>
      </c>
      <c r="E266" t="s" s="11">
        <v>386</v>
      </c>
      <c r="F266" t="s" s="11">
        <v>5732</v>
      </c>
      <c r="G266" t="s" s="20">
        <f>MID(A266,9,2)&amp;"/"&amp;MID(A266,6,2)&amp;"/"&amp;MID(A266,1,4)</f>
        <v>5733</v>
      </c>
      <c r="H266" t="s" s="20">
        <f>MID(F266,9,2)&amp;"/"&amp;MID(F266,6,2)&amp;"/"&amp;MID(F266,1,4)</f>
        <v>5734</v>
      </c>
      <c r="I266" t="s" s="11">
        <v>5479</v>
      </c>
    </row>
    <row r="267" ht="20.05" customHeight="1">
      <c r="A267" t="s" s="11">
        <v>2481</v>
      </c>
      <c r="B267" s="29">
        <f>(H267-G267)/7</f>
        <v>59.2857142857143</v>
      </c>
      <c r="C267" t="s" s="11">
        <v>5735</v>
      </c>
      <c r="D267" t="s" s="11">
        <v>5736</v>
      </c>
      <c r="E267" t="s" s="11">
        <v>5737</v>
      </c>
      <c r="F267" t="s" s="11">
        <v>5738</v>
      </c>
      <c r="G267" t="s" s="20">
        <f>MID(A267,9,2)&amp;"/"&amp;MID(A267,6,2)&amp;"/"&amp;MID(A267,1,4)</f>
        <v>5739</v>
      </c>
      <c r="H267" t="s" s="20">
        <f>MID(F267,9,2)&amp;"/"&amp;MID(F267,6,2)&amp;"/"&amp;MID(F267,1,4)</f>
        <v>5740</v>
      </c>
      <c r="I267" t="s" s="11">
        <v>5479</v>
      </c>
    </row>
    <row r="268" ht="20.05" customHeight="1">
      <c r="A268" t="s" s="11">
        <v>1407</v>
      </c>
      <c r="B268" s="29">
        <f>(H268-G268)/7</f>
        <v>58.5714285714286</v>
      </c>
      <c r="C268" t="s" s="11">
        <v>5741</v>
      </c>
      <c r="D268" t="s" s="11">
        <v>5742</v>
      </c>
      <c r="E268" t="s" s="11">
        <v>5743</v>
      </c>
      <c r="F268" t="s" s="11">
        <v>5744</v>
      </c>
      <c r="G268" t="s" s="20">
        <f>MID(A268,9,2)&amp;"/"&amp;MID(A268,6,2)&amp;"/"&amp;MID(A268,1,4)</f>
        <v>5150</v>
      </c>
      <c r="H268" t="s" s="20">
        <f>MID(F268,9,2)&amp;"/"&amp;MID(F268,6,2)&amp;"/"&amp;MID(F268,1,4)</f>
        <v>5745</v>
      </c>
      <c r="I268" t="s" s="11">
        <v>5479</v>
      </c>
    </row>
    <row r="269" ht="20.05" customHeight="1">
      <c r="A269" t="s" s="11">
        <v>1407</v>
      </c>
      <c r="B269" s="29">
        <f>(H269-G269)/7</f>
        <v>41.2857142857143</v>
      </c>
      <c r="C269" t="s" s="11">
        <v>2496</v>
      </c>
      <c r="D269" t="s" s="11">
        <v>5746</v>
      </c>
      <c r="E269" t="s" s="11">
        <v>5747</v>
      </c>
      <c r="F269" t="s" s="11">
        <v>5748</v>
      </c>
      <c r="G269" t="s" s="20">
        <f>MID(A269,9,2)&amp;"/"&amp;MID(A269,6,2)&amp;"/"&amp;MID(A269,1,4)</f>
        <v>5150</v>
      </c>
      <c r="H269" t="s" s="20">
        <f>MID(F269,9,2)&amp;"/"&amp;MID(F269,6,2)&amp;"/"&amp;MID(F269,1,4)</f>
        <v>5749</v>
      </c>
      <c r="I269" t="s" s="11">
        <v>5479</v>
      </c>
    </row>
    <row r="270" ht="20.05" customHeight="1">
      <c r="A270" t="s" s="11">
        <v>2500</v>
      </c>
      <c r="B270" s="29">
        <f>(H270-G270)/7</f>
        <v>59.4285714285714</v>
      </c>
      <c r="C270" t="s" s="11">
        <v>5750</v>
      </c>
      <c r="D270" t="s" s="11">
        <v>5751</v>
      </c>
      <c r="E270" t="s" s="11">
        <v>5752</v>
      </c>
      <c r="F270" t="s" s="11">
        <v>5753</v>
      </c>
      <c r="G270" t="s" s="20">
        <f>MID(A270,9,2)&amp;"/"&amp;MID(A270,6,2)&amp;"/"&amp;MID(A270,1,4)</f>
        <v>5754</v>
      </c>
      <c r="H270" t="s" s="20">
        <f>MID(F270,9,2)&amp;"/"&amp;MID(F270,6,2)&amp;"/"&amp;MID(F270,1,4)</f>
        <v>5755</v>
      </c>
      <c r="I270" t="s" s="11">
        <v>5479</v>
      </c>
    </row>
    <row r="271" ht="20.05" customHeight="1">
      <c r="A271" t="s" s="11">
        <v>2505</v>
      </c>
      <c r="B271" s="29">
        <f>(H271-G271)/7</f>
        <v>53.5714285714286</v>
      </c>
      <c r="C271" t="s" s="11">
        <v>5756</v>
      </c>
      <c r="D271" t="s" s="11">
        <v>5757</v>
      </c>
      <c r="E271" t="s" s="11">
        <v>5758</v>
      </c>
      <c r="F271" t="s" s="11">
        <v>5759</v>
      </c>
      <c r="G271" t="s" s="20">
        <f>MID(A271,9,2)&amp;"/"&amp;MID(A271,6,2)&amp;"/"&amp;MID(A271,1,4)</f>
        <v>5760</v>
      </c>
      <c r="H271" t="s" s="20">
        <f>MID(F271,9,2)&amp;"/"&amp;MID(F271,6,2)&amp;"/"&amp;MID(F271,1,4)</f>
        <v>5761</v>
      </c>
      <c r="I271" t="s" s="11">
        <v>5479</v>
      </c>
    </row>
    <row r="272" ht="20.05" customHeight="1">
      <c r="A272" t="s" s="11">
        <v>2510</v>
      </c>
      <c r="B272" s="29">
        <f>(H272-G272)/7</f>
        <v>19</v>
      </c>
      <c r="C272" t="s" s="11">
        <v>5762</v>
      </c>
      <c r="D272" t="s" s="11">
        <v>5763</v>
      </c>
      <c r="E272" t="s" s="11">
        <v>5035</v>
      </c>
      <c r="F272" t="s" s="11">
        <v>5764</v>
      </c>
      <c r="G272" t="s" s="20">
        <f>MID(A272,9,2)&amp;"/"&amp;MID(A272,6,2)&amp;"/"&amp;MID(A272,1,4)</f>
        <v>5765</v>
      </c>
      <c r="H272" t="s" s="20">
        <f>MID(F272,9,2)&amp;"/"&amp;MID(F272,6,2)&amp;"/"&amp;MID(F272,1,4)</f>
        <v>5766</v>
      </c>
      <c r="I272" t="s" s="11">
        <v>5479</v>
      </c>
    </row>
    <row r="273" ht="20.05" customHeight="1">
      <c r="A273" t="s" s="11">
        <v>2523</v>
      </c>
      <c r="B273" s="29">
        <f>(H273-G273)/7</f>
        <v>472.857142857143</v>
      </c>
      <c r="C273" t="s" s="11">
        <v>2524</v>
      </c>
      <c r="D273" t="s" s="11">
        <v>5767</v>
      </c>
      <c r="E273" t="s" s="11">
        <v>5703</v>
      </c>
      <c r="F273" t="s" s="11">
        <v>5768</v>
      </c>
      <c r="G273" t="s" s="20">
        <f>MID(A273,9,2)&amp;"/"&amp;MID(A273,6,2)&amp;"/"&amp;MID(A273,1,4)</f>
        <v>5769</v>
      </c>
      <c r="H273" t="s" s="20">
        <f>MID(F273,9,2)&amp;"/"&amp;MID(F273,6,2)&amp;"/"&amp;MID(F273,1,4)</f>
        <v>5770</v>
      </c>
      <c r="I273" t="s" s="11">
        <v>5479</v>
      </c>
    </row>
    <row r="274" ht="20.05" customHeight="1">
      <c r="A274" t="s" s="11">
        <v>2527</v>
      </c>
      <c r="B274" s="29">
        <f>(H274-G274)/7</f>
        <v>42.5714285714286</v>
      </c>
      <c r="C274" t="s" s="11">
        <v>2528</v>
      </c>
      <c r="D274" t="s" s="11">
        <v>5771</v>
      </c>
      <c r="E274" t="s" s="11">
        <v>5772</v>
      </c>
      <c r="F274" t="s" s="11">
        <v>5773</v>
      </c>
      <c r="G274" t="s" s="20">
        <f>MID(A274,9,2)&amp;"/"&amp;MID(A274,6,2)&amp;"/"&amp;MID(A274,1,4)</f>
        <v>5774</v>
      </c>
      <c r="H274" t="s" s="20">
        <f>MID(F274,9,2)&amp;"/"&amp;MID(F274,6,2)&amp;"/"&amp;MID(F274,1,4)</f>
        <v>5775</v>
      </c>
      <c r="I274" t="s" s="11">
        <v>5479</v>
      </c>
    </row>
    <row r="275" ht="20.05" customHeight="1">
      <c r="A275" t="s" s="11">
        <v>2530</v>
      </c>
      <c r="B275" s="29">
        <f>(H275-G275)/7</f>
        <v>481.142857142857</v>
      </c>
      <c r="C275" t="s" s="11">
        <v>5776</v>
      </c>
      <c r="D275" t="s" s="11">
        <v>5777</v>
      </c>
      <c r="E275" t="s" s="11">
        <v>5778</v>
      </c>
      <c r="F275" t="s" s="11">
        <v>5779</v>
      </c>
      <c r="G275" t="s" s="20">
        <f>MID(A275,9,2)&amp;"/"&amp;MID(A275,6,2)&amp;"/"&amp;MID(A275,1,4)</f>
        <v>5780</v>
      </c>
      <c r="H275" t="s" s="20">
        <f>MID(F275,9,2)&amp;"/"&amp;MID(F275,6,2)&amp;"/"&amp;MID(F275,1,4)</f>
        <v>5781</v>
      </c>
      <c r="I275" t="s" s="11">
        <v>5479</v>
      </c>
    </row>
    <row r="276" ht="20.05" customHeight="1">
      <c r="A276" t="s" s="11">
        <v>2538</v>
      </c>
      <c r="B276" s="29">
        <f>(H276-G276)/7</f>
        <v>89</v>
      </c>
      <c r="C276" t="s" s="11">
        <v>5782</v>
      </c>
      <c r="D276" t="s" s="11">
        <v>5783</v>
      </c>
      <c r="E276" t="s" s="11">
        <v>5784</v>
      </c>
      <c r="F276" t="s" s="11">
        <v>4106</v>
      </c>
      <c r="G276" t="s" s="20">
        <f>MID(A276,9,2)&amp;"/"&amp;MID(A276,6,2)&amp;"/"&amp;MID(A276,1,4)</f>
        <v>5785</v>
      </c>
      <c r="H276" t="s" s="20">
        <f>MID(F276,9,2)&amp;"/"&amp;MID(F276,6,2)&amp;"/"&amp;MID(F276,1,4)</f>
        <v>5786</v>
      </c>
      <c r="I276" t="s" s="11">
        <v>5479</v>
      </c>
    </row>
    <row r="277" ht="20.05" customHeight="1">
      <c r="A277" t="s" s="11">
        <v>2538</v>
      </c>
      <c r="B277" s="29">
        <f>(H277-G277)/7</f>
        <v>43.5714285714286</v>
      </c>
      <c r="C277" t="s" s="11">
        <v>5787</v>
      </c>
      <c r="D277" t="s" s="11">
        <v>5788</v>
      </c>
      <c r="E277" t="s" s="11">
        <v>5789</v>
      </c>
      <c r="F277" t="s" s="11">
        <v>5790</v>
      </c>
      <c r="G277" t="s" s="20">
        <f>MID(A277,9,2)&amp;"/"&amp;MID(A277,6,2)&amp;"/"&amp;MID(A277,1,4)</f>
        <v>5785</v>
      </c>
      <c r="H277" t="s" s="20">
        <f>MID(F277,9,2)&amp;"/"&amp;MID(F277,6,2)&amp;"/"&amp;MID(F277,1,4)</f>
        <v>5791</v>
      </c>
      <c r="I277" t="s" s="11">
        <v>5479</v>
      </c>
    </row>
    <row r="278" ht="20.05" customHeight="1">
      <c r="A278" t="s" s="11">
        <v>2554</v>
      </c>
      <c r="B278" s="29">
        <f>(H278-G278)/7</f>
        <v>219.142857142857</v>
      </c>
      <c r="C278" t="s" s="11">
        <v>5792</v>
      </c>
      <c r="D278" t="s" s="11">
        <v>5793</v>
      </c>
      <c r="E278" t="s" s="11">
        <v>5794</v>
      </c>
      <c r="F278" t="s" s="11">
        <v>5795</v>
      </c>
      <c r="G278" t="s" s="20">
        <f>MID(A278,9,2)&amp;"/"&amp;MID(A278,6,2)&amp;"/"&amp;MID(A278,1,4)</f>
        <v>5796</v>
      </c>
      <c r="H278" t="s" s="20">
        <f>MID(F278,9,2)&amp;"/"&amp;MID(F278,6,2)&amp;"/"&amp;MID(F278,1,4)</f>
        <v>5797</v>
      </c>
      <c r="I278" t="s" s="11">
        <v>5479</v>
      </c>
    </row>
    <row r="279" ht="20.05" customHeight="1">
      <c r="A279" t="s" s="11">
        <v>2569</v>
      </c>
      <c r="B279" s="29">
        <f>(H279-G279)/7</f>
        <v>93</v>
      </c>
      <c r="C279" t="s" s="11">
        <v>5798</v>
      </c>
      <c r="D279" t="s" s="11">
        <v>5799</v>
      </c>
      <c r="E279" t="s" s="11">
        <v>5800</v>
      </c>
      <c r="F279" t="s" s="11">
        <v>5801</v>
      </c>
      <c r="G279" t="s" s="20">
        <f>MID(A279,9,2)&amp;"/"&amp;MID(A279,6,2)&amp;"/"&amp;MID(A279,1,4)</f>
        <v>5802</v>
      </c>
      <c r="H279" t="s" s="20">
        <f>MID(F279,9,2)&amp;"/"&amp;MID(F279,6,2)&amp;"/"&amp;MID(F279,1,4)</f>
        <v>5803</v>
      </c>
      <c r="I279" t="s" s="11">
        <v>5479</v>
      </c>
    </row>
    <row r="280" ht="20.05" customHeight="1">
      <c r="A280" t="s" s="11">
        <v>2574</v>
      </c>
      <c r="B280" s="29">
        <f>(H280-G280)/7</f>
        <v>46.4285714285714</v>
      </c>
      <c r="C280" t="s" s="11">
        <v>5804</v>
      </c>
      <c r="D280" t="s" s="11">
        <v>5805</v>
      </c>
      <c r="E280" t="s" s="11">
        <v>5806</v>
      </c>
      <c r="F280" t="s" s="11">
        <v>5807</v>
      </c>
      <c r="G280" t="s" s="20">
        <f>MID(A280,9,2)&amp;"/"&amp;MID(A280,6,2)&amp;"/"&amp;MID(A280,1,4)</f>
        <v>5808</v>
      </c>
      <c r="H280" t="s" s="20">
        <f>MID(F280,9,2)&amp;"/"&amp;MID(F280,6,2)&amp;"/"&amp;MID(F280,1,4)</f>
        <v>5809</v>
      </c>
      <c r="I280" t="s" s="11">
        <v>5479</v>
      </c>
    </row>
    <row r="281" ht="20.05" customHeight="1">
      <c r="A281" t="s" s="11">
        <v>2583</v>
      </c>
      <c r="B281" s="29">
        <f>(H281-G281)/7</f>
        <v>44</v>
      </c>
      <c r="C281" t="s" s="11">
        <v>5810</v>
      </c>
      <c r="D281" t="s" s="11">
        <v>5811</v>
      </c>
      <c r="E281" t="s" s="11">
        <v>5812</v>
      </c>
      <c r="F281" t="s" s="11">
        <v>5813</v>
      </c>
      <c r="G281" t="s" s="20">
        <f>MID(A281,9,2)&amp;"/"&amp;MID(A281,6,2)&amp;"/"&amp;MID(A281,1,4)</f>
        <v>4836</v>
      </c>
      <c r="H281" t="s" s="20">
        <f>MID(F281,9,2)&amp;"/"&amp;MID(F281,6,2)&amp;"/"&amp;MID(F281,1,4)</f>
        <v>5814</v>
      </c>
      <c r="I281" t="s" s="11">
        <v>5479</v>
      </c>
    </row>
    <row r="282" ht="20.05" customHeight="1">
      <c r="A282" t="s" s="11">
        <v>2588</v>
      </c>
      <c r="B282" s="29">
        <f>(H282-G282)/7</f>
        <v>43.8571428571429</v>
      </c>
      <c r="C282" t="s" s="11">
        <v>5815</v>
      </c>
      <c r="D282" t="s" s="11">
        <v>5551</v>
      </c>
      <c r="E282" t="s" s="11">
        <v>5816</v>
      </c>
      <c r="F282" t="s" s="11">
        <v>5817</v>
      </c>
      <c r="G282" t="s" s="20">
        <f>MID(A282,9,2)&amp;"/"&amp;MID(A282,6,2)&amp;"/"&amp;MID(A282,1,4)</f>
        <v>5818</v>
      </c>
      <c r="H282" t="s" s="20">
        <f>MID(F282,9,2)&amp;"/"&amp;MID(F282,6,2)&amp;"/"&amp;MID(F282,1,4)</f>
        <v>5819</v>
      </c>
      <c r="I282" t="s" s="11">
        <v>5479</v>
      </c>
    </row>
    <row r="283" ht="20.05" customHeight="1">
      <c r="A283" t="s" s="11">
        <v>2593</v>
      </c>
      <c r="B283" s="29">
        <f>(H283-G283)/7</f>
        <v>51.2857142857143</v>
      </c>
      <c r="C283" t="s" s="11">
        <v>5820</v>
      </c>
      <c r="D283" t="s" s="11">
        <v>5821</v>
      </c>
      <c r="E283" t="s" s="11">
        <v>5822</v>
      </c>
      <c r="F283" t="s" s="11">
        <v>5823</v>
      </c>
      <c r="G283" t="s" s="20">
        <f>MID(A283,9,2)&amp;"/"&amp;MID(A283,6,2)&amp;"/"&amp;MID(A283,1,4)</f>
        <v>5824</v>
      </c>
      <c r="H283" t="s" s="20">
        <f>MID(F283,9,2)&amp;"/"&amp;MID(F283,6,2)&amp;"/"&amp;MID(F283,1,4)</f>
        <v>5825</v>
      </c>
      <c r="I283" t="s" s="11">
        <v>5479</v>
      </c>
    </row>
    <row r="284" ht="20.05" customHeight="1">
      <c r="A284" t="s" s="11">
        <v>2593</v>
      </c>
      <c r="B284" s="29">
        <f>(H284-G284)/7</f>
        <v>54.4285714285714</v>
      </c>
      <c r="C284" t="s" s="11">
        <v>5826</v>
      </c>
      <c r="D284" t="s" s="11">
        <v>5827</v>
      </c>
      <c r="E284" t="s" s="11">
        <v>5828</v>
      </c>
      <c r="F284" t="s" s="11">
        <v>5829</v>
      </c>
      <c r="G284" t="s" s="20">
        <f>MID(A284,9,2)&amp;"/"&amp;MID(A284,6,2)&amp;"/"&amp;MID(A284,1,4)</f>
        <v>5824</v>
      </c>
      <c r="H284" t="s" s="20">
        <f>MID(F284,9,2)&amp;"/"&amp;MID(F284,6,2)&amp;"/"&amp;MID(F284,1,4)</f>
        <v>5830</v>
      </c>
      <c r="I284" t="s" s="11">
        <v>5479</v>
      </c>
    </row>
    <row r="285" ht="20.05" customHeight="1">
      <c r="A285" t="s" s="11">
        <v>2602</v>
      </c>
      <c r="B285" s="29">
        <f>(H285-G285)/7</f>
        <v>170.142857142857</v>
      </c>
      <c r="C285" t="s" s="11">
        <v>5831</v>
      </c>
      <c r="D285" t="s" s="11">
        <v>2141</v>
      </c>
      <c r="E285" t="s" s="11">
        <v>5832</v>
      </c>
      <c r="F285" t="s" s="11">
        <v>5833</v>
      </c>
      <c r="G285" t="s" s="20">
        <f>MID(A285,9,2)&amp;"/"&amp;MID(A285,6,2)&amp;"/"&amp;MID(A285,1,4)</f>
        <v>5834</v>
      </c>
      <c r="H285" t="s" s="20">
        <f>MID(F285,9,2)&amp;"/"&amp;MID(F285,6,2)&amp;"/"&amp;MID(F285,1,4)</f>
        <v>5835</v>
      </c>
      <c r="I285" t="s" s="11">
        <v>5479</v>
      </c>
    </row>
    <row r="286" ht="20.05" customHeight="1">
      <c r="A286" t="s" s="11">
        <v>2612</v>
      </c>
      <c r="B286" s="29">
        <f>(H286-G286)/7</f>
        <v>53.5714285714286</v>
      </c>
      <c r="C286" t="s" s="11">
        <v>5836</v>
      </c>
      <c r="D286" t="s" s="11">
        <v>5837</v>
      </c>
      <c r="E286" t="s" s="11">
        <v>5838</v>
      </c>
      <c r="F286" t="s" s="11">
        <v>2653</v>
      </c>
      <c r="G286" t="s" s="20">
        <f>MID(A286,9,2)&amp;"/"&amp;MID(A286,6,2)&amp;"/"&amp;MID(A286,1,4)</f>
        <v>5839</v>
      </c>
      <c r="H286" t="s" s="20">
        <f>MID(F286,9,2)&amp;"/"&amp;MID(F286,6,2)&amp;"/"&amp;MID(F286,1,4)</f>
        <v>5840</v>
      </c>
      <c r="I286" t="s" s="11">
        <v>5479</v>
      </c>
    </row>
    <row r="287" ht="20.05" customHeight="1">
      <c r="A287" t="s" s="11">
        <v>2616</v>
      </c>
      <c r="B287" s="29">
        <f>(H287-G287)/7</f>
        <v>7.28571428571429</v>
      </c>
      <c r="C287" t="s" s="11">
        <v>5841</v>
      </c>
      <c r="D287" t="s" s="11">
        <v>5842</v>
      </c>
      <c r="E287" t="s" s="11">
        <v>5843</v>
      </c>
      <c r="F287" t="s" s="11">
        <v>5844</v>
      </c>
      <c r="G287" t="s" s="20">
        <f>MID(A287,9,2)&amp;"/"&amp;MID(A287,6,2)&amp;"/"&amp;MID(A287,1,4)</f>
        <v>5845</v>
      </c>
      <c r="H287" t="s" s="20">
        <f>MID(F287,9,2)&amp;"/"&amp;MID(F287,6,2)&amp;"/"&amp;MID(F287,1,4)</f>
        <v>5846</v>
      </c>
      <c r="I287" t="s" s="11">
        <v>5479</v>
      </c>
    </row>
    <row r="288" ht="20.05" customHeight="1">
      <c r="A288" t="s" s="11">
        <v>2620</v>
      </c>
      <c r="B288" s="29">
        <f>(H288-G288)/7</f>
        <v>39.7142857142857</v>
      </c>
      <c r="C288" t="s" s="11">
        <v>3010</v>
      </c>
      <c r="D288" t="s" s="11">
        <v>5847</v>
      </c>
      <c r="E288" t="s" s="11">
        <v>5848</v>
      </c>
      <c r="F288" t="s" s="11">
        <v>5849</v>
      </c>
      <c r="G288" t="s" s="20">
        <f>MID(A288,9,2)&amp;"/"&amp;MID(A288,6,2)&amp;"/"&amp;MID(A288,1,4)</f>
        <v>5850</v>
      </c>
      <c r="H288" t="s" s="20">
        <f>MID(F288,9,2)&amp;"/"&amp;MID(F288,6,2)&amp;"/"&amp;MID(F288,1,4)</f>
        <v>5851</v>
      </c>
      <c r="I288" t="s" s="11">
        <v>5479</v>
      </c>
    </row>
    <row r="289" ht="20.05" customHeight="1">
      <c r="A289" t="s" s="11">
        <v>2635</v>
      </c>
      <c r="B289" s="29">
        <f>(H289-G289)/7</f>
        <v>18.4285714285714</v>
      </c>
      <c r="C289" t="s" s="11">
        <v>5852</v>
      </c>
      <c r="D289" t="s" s="11">
        <v>5853</v>
      </c>
      <c r="E289" t="s" s="11">
        <v>5854</v>
      </c>
      <c r="F289" t="s" s="11">
        <v>5855</v>
      </c>
      <c r="G289" t="s" s="20">
        <f>MID(A289,9,2)&amp;"/"&amp;MID(A289,6,2)&amp;"/"&amp;MID(A289,1,4)</f>
        <v>5856</v>
      </c>
      <c r="H289" t="s" s="20">
        <f>MID(F289,9,2)&amp;"/"&amp;MID(F289,6,2)&amp;"/"&amp;MID(F289,1,4)</f>
        <v>5857</v>
      </c>
      <c r="I289" t="s" s="11">
        <v>5479</v>
      </c>
    </row>
    <row r="290" ht="20.05" customHeight="1">
      <c r="A290" t="s" s="11">
        <v>2640</v>
      </c>
      <c r="B290" s="29">
        <f>(H290-G290)/7</f>
        <v>159</v>
      </c>
      <c r="C290" t="s" s="11">
        <v>2641</v>
      </c>
      <c r="D290" t="s" s="11">
        <v>2642</v>
      </c>
      <c r="E290" t="s" s="11">
        <v>3795</v>
      </c>
      <c r="F290" t="s" s="11">
        <v>5858</v>
      </c>
      <c r="G290" t="s" s="20">
        <f>MID(A290,9,2)&amp;"/"&amp;MID(A290,6,2)&amp;"/"&amp;MID(A290,1,4)</f>
        <v>5859</v>
      </c>
      <c r="H290" t="s" s="20">
        <f>MID(F290,9,2)&amp;"/"&amp;MID(F290,6,2)&amp;"/"&amp;MID(F290,1,4)</f>
        <v>5860</v>
      </c>
      <c r="I290" t="s" s="11">
        <v>5479</v>
      </c>
    </row>
    <row r="291" ht="20.05" customHeight="1">
      <c r="A291" t="s" s="11">
        <v>2644</v>
      </c>
      <c r="B291" s="29">
        <f>(H291-G291)/7</f>
        <v>107.714285714286</v>
      </c>
      <c r="C291" t="s" s="11">
        <v>5861</v>
      </c>
      <c r="D291" t="s" s="11">
        <v>5862</v>
      </c>
      <c r="E291" t="s" s="11">
        <v>5863</v>
      </c>
      <c r="F291" t="s" s="11">
        <v>5864</v>
      </c>
      <c r="G291" t="s" s="20">
        <f>MID(A291,9,2)&amp;"/"&amp;MID(A291,6,2)&amp;"/"&amp;MID(A291,1,4)</f>
        <v>5865</v>
      </c>
      <c r="H291" t="s" s="20">
        <f>MID(F291,9,2)&amp;"/"&amp;MID(F291,6,2)&amp;"/"&amp;MID(F291,1,4)</f>
        <v>5866</v>
      </c>
      <c r="I291" t="s" s="11">
        <v>5479</v>
      </c>
    </row>
    <row r="292" ht="20.05" customHeight="1">
      <c r="A292" t="s" s="11">
        <v>2658</v>
      </c>
      <c r="B292" s="29">
        <f>(H292-G292)/7</f>
        <v>10.7142857142857</v>
      </c>
      <c r="C292" t="s" s="11">
        <v>5867</v>
      </c>
      <c r="D292" t="s" s="11">
        <v>5868</v>
      </c>
      <c r="E292" t="s" s="11">
        <v>5869</v>
      </c>
      <c r="F292" t="s" s="11">
        <v>5870</v>
      </c>
      <c r="G292" t="s" s="20">
        <f>MID(A292,9,2)&amp;"/"&amp;MID(A292,6,2)&amp;"/"&amp;MID(A292,1,4)</f>
        <v>5871</v>
      </c>
      <c r="H292" t="s" s="20">
        <f>MID(F292,9,2)&amp;"/"&amp;MID(F292,6,2)&amp;"/"&amp;MID(F292,1,4)</f>
        <v>5872</v>
      </c>
      <c r="I292" t="s" s="11">
        <v>5479</v>
      </c>
    </row>
    <row r="293" ht="20.05" customHeight="1">
      <c r="A293" t="s" s="11">
        <v>2668</v>
      </c>
      <c r="B293" s="29">
        <f>(H293-G293)/7</f>
        <v>59.2857142857143</v>
      </c>
      <c r="C293" t="s" s="11">
        <v>5873</v>
      </c>
      <c r="D293" t="s" s="11">
        <v>5874</v>
      </c>
      <c r="E293" t="s" s="11">
        <v>5875</v>
      </c>
      <c r="F293" t="s" s="11">
        <v>5876</v>
      </c>
      <c r="G293" t="s" s="20">
        <f>MID(A293,9,2)&amp;"/"&amp;MID(A293,6,2)&amp;"/"&amp;MID(A293,1,4)</f>
        <v>5877</v>
      </c>
      <c r="H293" t="s" s="20">
        <f>MID(F293,9,2)&amp;"/"&amp;MID(F293,6,2)&amp;"/"&amp;MID(F293,1,4)</f>
        <v>5878</v>
      </c>
      <c r="I293" t="s" s="11">
        <v>5479</v>
      </c>
    </row>
    <row r="294" ht="20.05" customHeight="1">
      <c r="A294" t="s" s="11">
        <v>2673</v>
      </c>
      <c r="B294" s="29">
        <f>(H294-G294)/7</f>
        <v>55.8571428571429</v>
      </c>
      <c r="C294" t="s" s="11">
        <v>5879</v>
      </c>
      <c r="D294" t="s" s="11">
        <v>5880</v>
      </c>
      <c r="E294" t="s" s="11">
        <v>5881</v>
      </c>
      <c r="F294" t="s" s="11">
        <v>5882</v>
      </c>
      <c r="G294" t="s" s="20">
        <f>MID(A294,9,2)&amp;"/"&amp;MID(A294,6,2)&amp;"/"&amp;MID(A294,1,4)</f>
        <v>5883</v>
      </c>
      <c r="H294" t="s" s="20">
        <f>MID(F294,9,2)&amp;"/"&amp;MID(F294,6,2)&amp;"/"&amp;MID(F294,1,4)</f>
        <v>5884</v>
      </c>
      <c r="I294" t="s" s="11">
        <v>5479</v>
      </c>
    </row>
    <row r="295" ht="20.05" customHeight="1">
      <c r="A295" t="s" s="11">
        <v>2678</v>
      </c>
      <c r="B295" s="29">
        <f>(H295-G295)/7</f>
        <v>85.28571428571431</v>
      </c>
      <c r="C295" t="s" s="11">
        <v>2679</v>
      </c>
      <c r="D295" t="s" s="11">
        <v>2680</v>
      </c>
      <c r="E295" t="s" s="11">
        <v>5794</v>
      </c>
      <c r="F295" t="s" s="11">
        <v>5885</v>
      </c>
      <c r="G295" t="s" s="20">
        <f>MID(A295,9,2)&amp;"/"&amp;MID(A295,6,2)&amp;"/"&amp;MID(A295,1,4)</f>
        <v>5886</v>
      </c>
      <c r="H295" t="s" s="20">
        <f>MID(F295,9,2)&amp;"/"&amp;MID(F295,6,2)&amp;"/"&amp;MID(F295,1,4)</f>
        <v>5887</v>
      </c>
      <c r="I295" t="s" s="11">
        <v>5479</v>
      </c>
    </row>
    <row r="296" ht="20.05" customHeight="1">
      <c r="A296" t="s" s="11">
        <v>2681</v>
      </c>
      <c r="B296" s="29">
        <f>(H296-G296)/7</f>
        <v>48</v>
      </c>
      <c r="C296" t="s" s="11">
        <v>2682</v>
      </c>
      <c r="D296" t="s" s="11">
        <v>2683</v>
      </c>
      <c r="E296" t="s" s="11">
        <v>5888</v>
      </c>
      <c r="F296" t="s" s="11">
        <v>5889</v>
      </c>
      <c r="G296" t="s" s="20">
        <f>MID(A296,9,2)&amp;"/"&amp;MID(A296,6,2)&amp;"/"&amp;MID(A296,1,4)</f>
        <v>5890</v>
      </c>
      <c r="H296" t="s" s="20">
        <f>MID(F296,9,2)&amp;"/"&amp;MID(F296,6,2)&amp;"/"&amp;MID(F296,1,4)</f>
        <v>5891</v>
      </c>
      <c r="I296" t="s" s="11">
        <v>5479</v>
      </c>
    </row>
    <row r="297" ht="20.05" customHeight="1">
      <c r="A297" t="s" s="11">
        <v>2691</v>
      </c>
      <c r="B297" s="29">
        <f>(H297-G297)/7</f>
        <v>66.4285714285714</v>
      </c>
      <c r="C297" t="s" s="11">
        <v>2692</v>
      </c>
      <c r="D297" t="s" s="11">
        <v>2693</v>
      </c>
      <c r="E297" t="s" s="11">
        <v>2694</v>
      </c>
      <c r="F297" t="s" s="11">
        <v>3388</v>
      </c>
      <c r="G297" t="s" s="20">
        <f>MID(A297,9,2)&amp;"/"&amp;MID(A297,6,2)&amp;"/"&amp;MID(A297,1,4)</f>
        <v>5892</v>
      </c>
      <c r="H297" t="s" s="20">
        <f>MID(F297,9,2)&amp;"/"&amp;MID(F297,6,2)&amp;"/"&amp;MID(F297,1,4)</f>
        <v>5893</v>
      </c>
      <c r="I297" t="s" s="11">
        <v>5479</v>
      </c>
    </row>
    <row r="298" ht="20.05" customHeight="1">
      <c r="A298" t="s" s="11">
        <v>2707</v>
      </c>
      <c r="B298" s="29">
        <f>(H298-G298)/7</f>
        <v>40.7142857142857</v>
      </c>
      <c r="C298" t="s" s="11">
        <v>2712</v>
      </c>
      <c r="D298" t="s" s="11">
        <v>2713</v>
      </c>
      <c r="E298" t="s" s="11">
        <v>5894</v>
      </c>
      <c r="F298" t="s" s="11">
        <v>5895</v>
      </c>
      <c r="G298" t="s" s="20">
        <f>MID(A298,9,2)&amp;"/"&amp;MID(A298,6,2)&amp;"/"&amp;MID(A298,1,4)</f>
        <v>5896</v>
      </c>
      <c r="H298" t="s" s="20">
        <f>MID(F298,9,2)&amp;"/"&amp;MID(F298,6,2)&amp;"/"&amp;MID(F298,1,4)</f>
        <v>5897</v>
      </c>
      <c r="I298" t="s" s="11">
        <v>5479</v>
      </c>
    </row>
    <row r="299" ht="20.05" customHeight="1">
      <c r="A299" t="s" s="11">
        <v>5898</v>
      </c>
      <c r="B299" s="29">
        <f>(H299-G299)/7</f>
        <v>-24.8571428571429</v>
      </c>
      <c r="C299" t="s" s="11">
        <v>5899</v>
      </c>
      <c r="D299" t="s" s="11">
        <v>5900</v>
      </c>
      <c r="E299" t="s" s="11">
        <v>5901</v>
      </c>
      <c r="F299" t="s" s="11">
        <v>5902</v>
      </c>
      <c r="G299" t="s" s="20">
        <f>MID(A299,9,2)&amp;"/"&amp;MID(A299,6,2)&amp;"/"&amp;MID(A299,1,4)</f>
        <v>5903</v>
      </c>
      <c r="H299" t="s" s="20">
        <f>MID(F299,9,2)&amp;"/"&amp;MID(F299,6,2)&amp;"/"&amp;MID(F299,1,4)</f>
        <v>5904</v>
      </c>
      <c r="I299" t="s" s="11">
        <v>5479</v>
      </c>
    </row>
    <row r="300" ht="20.05" customHeight="1">
      <c r="A300" t="s" s="11">
        <v>2724</v>
      </c>
      <c r="B300" s="29">
        <f>(H300-G300)/7</f>
        <v>50.1428571428571</v>
      </c>
      <c r="C300" t="s" s="11">
        <v>5905</v>
      </c>
      <c r="D300" t="s" s="11">
        <v>2726</v>
      </c>
      <c r="E300" t="s" s="11">
        <v>5906</v>
      </c>
      <c r="F300" t="s" s="11">
        <v>4354</v>
      </c>
      <c r="G300" t="s" s="20">
        <f>MID(A300,9,2)&amp;"/"&amp;MID(A300,6,2)&amp;"/"&amp;MID(A300,1,4)</f>
        <v>5907</v>
      </c>
      <c r="H300" t="s" s="20">
        <f>MID(F300,9,2)&amp;"/"&amp;MID(F300,6,2)&amp;"/"&amp;MID(F300,1,4)</f>
        <v>5908</v>
      </c>
      <c r="I300" t="s" s="11">
        <v>5479</v>
      </c>
    </row>
    <row r="301" ht="20.05" customHeight="1">
      <c r="A301" t="s" s="11">
        <v>1588</v>
      </c>
      <c r="B301" s="29">
        <f>(H301-G301)/7</f>
        <v>111.428571428571</v>
      </c>
      <c r="C301" t="s" s="11">
        <v>2729</v>
      </c>
      <c r="D301" t="s" s="11">
        <v>5909</v>
      </c>
      <c r="E301" t="s" s="11">
        <v>5910</v>
      </c>
      <c r="F301" t="s" s="11">
        <v>5911</v>
      </c>
      <c r="G301" t="s" s="20">
        <f>MID(A301,9,2)&amp;"/"&amp;MID(A301,6,2)&amp;"/"&amp;MID(A301,1,4)</f>
        <v>5295</v>
      </c>
      <c r="H301" t="s" s="20">
        <f>MID(F301,9,2)&amp;"/"&amp;MID(F301,6,2)&amp;"/"&amp;MID(F301,1,4)</f>
        <v>5912</v>
      </c>
      <c r="I301" t="s" s="11">
        <v>5479</v>
      </c>
    </row>
    <row r="302" ht="20.05" customHeight="1">
      <c r="A302" t="s" s="11">
        <v>2733</v>
      </c>
      <c r="B302" s="29">
        <f>(H302-G302)/7</f>
        <v>10.2857142857143</v>
      </c>
      <c r="C302" t="s" s="11">
        <v>5913</v>
      </c>
      <c r="D302" t="s" s="11">
        <v>5914</v>
      </c>
      <c r="E302" t="s" s="11">
        <v>5915</v>
      </c>
      <c r="F302" t="s" s="11">
        <v>5916</v>
      </c>
      <c r="G302" t="s" s="20">
        <f>MID(A302,9,2)&amp;"/"&amp;MID(A302,6,2)&amp;"/"&amp;MID(A302,1,4)</f>
        <v>5917</v>
      </c>
      <c r="H302" t="s" s="20">
        <f>MID(F302,9,2)&amp;"/"&amp;MID(F302,6,2)&amp;"/"&amp;MID(F302,1,4)</f>
        <v>5918</v>
      </c>
      <c r="I302" t="s" s="11">
        <v>5479</v>
      </c>
    </row>
    <row r="303" ht="20.05" customHeight="1">
      <c r="A303" t="s" s="11">
        <v>2738</v>
      </c>
      <c r="B303" s="29">
        <f>(H303-G303)/7</f>
        <v>13.5714285714286</v>
      </c>
      <c r="C303" t="s" s="11">
        <v>5919</v>
      </c>
      <c r="D303" t="s" s="11">
        <v>5920</v>
      </c>
      <c r="E303" t="s" s="11">
        <v>5921</v>
      </c>
      <c r="F303" t="s" s="11">
        <v>5922</v>
      </c>
      <c r="G303" t="s" s="20">
        <f>MID(A303,9,2)&amp;"/"&amp;MID(A303,6,2)&amp;"/"&amp;MID(A303,1,4)</f>
        <v>5923</v>
      </c>
      <c r="H303" t="s" s="20">
        <f>MID(F303,9,2)&amp;"/"&amp;MID(F303,6,2)&amp;"/"&amp;MID(F303,1,4)</f>
        <v>5924</v>
      </c>
      <c r="I303" t="s" s="11">
        <v>5479</v>
      </c>
    </row>
    <row r="304" ht="20.05" customHeight="1">
      <c r="A304" t="s" s="11">
        <v>2743</v>
      </c>
      <c r="B304" s="29">
        <f>(H304-G304)/7</f>
        <v>251.714285714286</v>
      </c>
      <c r="C304" t="s" s="11">
        <v>2744</v>
      </c>
      <c r="D304" t="s" s="11">
        <v>2745</v>
      </c>
      <c r="E304" t="s" s="11">
        <v>5925</v>
      </c>
      <c r="F304" t="s" s="11">
        <v>5926</v>
      </c>
      <c r="G304" t="s" s="20">
        <f>MID(A304,9,2)&amp;"/"&amp;MID(A304,6,2)&amp;"/"&amp;MID(A304,1,4)</f>
        <v>5927</v>
      </c>
      <c r="H304" t="s" s="20">
        <f>MID(F304,9,2)&amp;"/"&amp;MID(F304,6,2)&amp;"/"&amp;MID(F304,1,4)</f>
        <v>5928</v>
      </c>
      <c r="I304" t="s" s="11">
        <v>5479</v>
      </c>
    </row>
    <row r="305" ht="20.05" customHeight="1">
      <c r="A305" t="s" s="11">
        <v>2746</v>
      </c>
      <c r="B305" s="29">
        <f>(H305-G305)/7</f>
        <v>44.1428571428571</v>
      </c>
      <c r="C305" t="s" s="11">
        <v>2747</v>
      </c>
      <c r="D305" t="s" s="11">
        <v>2748</v>
      </c>
      <c r="E305" t="s" s="11">
        <v>5929</v>
      </c>
      <c r="F305" t="s" s="11">
        <v>5930</v>
      </c>
      <c r="G305" t="s" s="20">
        <f>MID(A305,9,2)&amp;"/"&amp;MID(A305,6,2)&amp;"/"&amp;MID(A305,1,4)</f>
        <v>5280</v>
      </c>
      <c r="H305" t="s" s="20">
        <f>MID(F305,9,2)&amp;"/"&amp;MID(F305,6,2)&amp;"/"&amp;MID(F305,1,4)</f>
        <v>5931</v>
      </c>
      <c r="I305" t="s" s="11">
        <v>5479</v>
      </c>
    </row>
    <row r="306" ht="20.05" customHeight="1">
      <c r="A306" t="s" s="11">
        <v>2759</v>
      </c>
      <c r="B306" s="29">
        <f>(H306-G306)/7</f>
        <v>34.7142857142857</v>
      </c>
      <c r="C306" t="s" s="11">
        <v>5932</v>
      </c>
      <c r="D306" t="s" s="11">
        <v>5933</v>
      </c>
      <c r="E306" t="s" s="11">
        <v>5934</v>
      </c>
      <c r="F306" t="s" s="11">
        <v>5935</v>
      </c>
      <c r="G306" t="s" s="20">
        <f>MID(A306,9,2)&amp;"/"&amp;MID(A306,6,2)&amp;"/"&amp;MID(A306,1,4)</f>
        <v>5936</v>
      </c>
      <c r="H306" t="s" s="20">
        <f>MID(F306,9,2)&amp;"/"&amp;MID(F306,6,2)&amp;"/"&amp;MID(F306,1,4)</f>
        <v>5937</v>
      </c>
      <c r="I306" t="s" s="11">
        <v>5479</v>
      </c>
    </row>
    <row r="307" ht="20.05" customHeight="1">
      <c r="A307" t="s" s="11">
        <v>2769</v>
      </c>
      <c r="B307" s="29">
        <f>(H307-G307)/7</f>
        <v>54.4285714285714</v>
      </c>
      <c r="C307" t="s" s="11">
        <v>5938</v>
      </c>
      <c r="D307" t="s" s="11">
        <v>5939</v>
      </c>
      <c r="E307" t="s" s="11">
        <v>5940</v>
      </c>
      <c r="F307" t="s" s="11">
        <v>5941</v>
      </c>
      <c r="G307" t="s" s="20">
        <f>MID(A307,9,2)&amp;"/"&amp;MID(A307,6,2)&amp;"/"&amp;MID(A307,1,4)</f>
        <v>5942</v>
      </c>
      <c r="H307" t="s" s="20">
        <f>MID(F307,9,2)&amp;"/"&amp;MID(F307,6,2)&amp;"/"&amp;MID(F307,1,4)</f>
        <v>5943</v>
      </c>
      <c r="I307" t="s" s="11">
        <v>5479</v>
      </c>
    </row>
    <row r="308" ht="20.05" customHeight="1">
      <c r="A308" t="s" s="11">
        <v>1669</v>
      </c>
      <c r="B308" s="29">
        <f>(H308-G308)/7</f>
        <v>8.71428571428571</v>
      </c>
      <c r="C308" t="s" s="11">
        <v>5944</v>
      </c>
      <c r="D308" t="s" s="11">
        <v>5945</v>
      </c>
      <c r="E308" t="s" s="11">
        <v>5944</v>
      </c>
      <c r="F308" t="s" s="11">
        <v>5314</v>
      </c>
      <c r="G308" t="s" s="20">
        <f>MID(A308,9,2)&amp;"/"&amp;MID(A308,6,2)&amp;"/"&amp;MID(A308,1,4)</f>
        <v>5347</v>
      </c>
      <c r="H308" t="s" s="20">
        <f>MID(F308,9,2)&amp;"/"&amp;MID(F308,6,2)&amp;"/"&amp;MID(F308,1,4)</f>
        <v>5316</v>
      </c>
      <c r="I308" t="s" s="11">
        <v>5479</v>
      </c>
    </row>
    <row r="309" ht="20.05" customHeight="1">
      <c r="A309" t="s" s="11">
        <v>2776</v>
      </c>
      <c r="B309" s="29">
        <f>(H309-G309)/7</f>
        <v>62.4285714285714</v>
      </c>
      <c r="C309" t="s" s="11">
        <v>5946</v>
      </c>
      <c r="D309" t="s" s="11">
        <v>5947</v>
      </c>
      <c r="E309" t="s" s="11">
        <v>5948</v>
      </c>
      <c r="F309" t="s" s="11">
        <v>5949</v>
      </c>
      <c r="G309" t="s" s="20">
        <f>MID(A309,9,2)&amp;"/"&amp;MID(A309,6,2)&amp;"/"&amp;MID(A309,1,4)</f>
        <v>5950</v>
      </c>
      <c r="H309" t="s" s="20">
        <f>MID(F309,9,2)&amp;"/"&amp;MID(F309,6,2)&amp;"/"&amp;MID(F309,1,4)</f>
        <v>5951</v>
      </c>
      <c r="I309" t="s" s="11">
        <v>5479</v>
      </c>
    </row>
    <row r="310" ht="20.05" customHeight="1">
      <c r="A310" t="s" s="11">
        <v>2781</v>
      </c>
      <c r="B310" s="29">
        <f>(H310-G310)/7</f>
        <v>40.4285714285714</v>
      </c>
      <c r="C310" t="s" s="11">
        <v>5952</v>
      </c>
      <c r="D310" t="s" s="11">
        <v>5953</v>
      </c>
      <c r="E310" t="s" s="11">
        <v>5954</v>
      </c>
      <c r="F310" t="s" s="11">
        <v>5955</v>
      </c>
      <c r="G310" t="s" s="20">
        <f>MID(A310,9,2)&amp;"/"&amp;MID(A310,6,2)&amp;"/"&amp;MID(A310,1,4)</f>
        <v>5956</v>
      </c>
      <c r="H310" t="s" s="20">
        <f>MID(F310,9,2)&amp;"/"&amp;MID(F310,6,2)&amp;"/"&amp;MID(F310,1,4)</f>
        <v>5957</v>
      </c>
      <c r="I310" t="s" s="11">
        <v>5479</v>
      </c>
    </row>
    <row r="311" ht="20.05" customHeight="1">
      <c r="A311" t="s" s="11">
        <v>2786</v>
      </c>
      <c r="B311" s="29">
        <f>(H311-G311)/7</f>
        <v>14.5714285714286</v>
      </c>
      <c r="C311" t="s" s="11">
        <v>5958</v>
      </c>
      <c r="D311" t="s" s="11">
        <v>5959</v>
      </c>
      <c r="E311" t="s" s="11">
        <v>5960</v>
      </c>
      <c r="F311" t="s" s="11">
        <v>5961</v>
      </c>
      <c r="G311" t="s" s="20">
        <f>MID(A311,9,2)&amp;"/"&amp;MID(A311,6,2)&amp;"/"&amp;MID(A311,1,4)</f>
        <v>5962</v>
      </c>
      <c r="H311" t="s" s="20">
        <f>MID(F311,9,2)&amp;"/"&amp;MID(F311,6,2)&amp;"/"&amp;MID(F311,1,4)</f>
        <v>5963</v>
      </c>
      <c r="I311" t="s" s="11">
        <v>5479</v>
      </c>
    </row>
    <row r="312" ht="20.05" customHeight="1">
      <c r="A312" t="s" s="11">
        <v>2791</v>
      </c>
      <c r="B312" s="29">
        <f>(H312-G312)/7</f>
        <v>137.428571428571</v>
      </c>
      <c r="C312" t="s" s="11">
        <v>5964</v>
      </c>
      <c r="D312" t="s" s="11">
        <v>5965</v>
      </c>
      <c r="E312" t="s" s="11">
        <v>5966</v>
      </c>
      <c r="F312" t="s" s="11">
        <v>5967</v>
      </c>
      <c r="G312" t="s" s="20">
        <f>MID(A312,9,2)&amp;"/"&amp;MID(A312,6,2)&amp;"/"&amp;MID(A312,1,4)</f>
        <v>5968</v>
      </c>
      <c r="H312" t="s" s="20">
        <f>MID(F312,9,2)&amp;"/"&amp;MID(F312,6,2)&amp;"/"&amp;MID(F312,1,4)</f>
        <v>5969</v>
      </c>
      <c r="I312" t="s" s="11">
        <v>5479</v>
      </c>
    </row>
    <row r="313" ht="20.05" customHeight="1">
      <c r="A313" t="s" s="11">
        <v>2817</v>
      </c>
      <c r="B313" s="29">
        <f>(H313-G313)/7</f>
        <v>52.4285714285714</v>
      </c>
      <c r="C313" t="s" s="11">
        <v>5970</v>
      </c>
      <c r="D313" t="s" s="11">
        <v>5971</v>
      </c>
      <c r="E313" t="s" s="11">
        <v>5972</v>
      </c>
      <c r="F313" t="s" s="11">
        <v>2866</v>
      </c>
      <c r="G313" t="s" s="20">
        <f>MID(A313,9,2)&amp;"/"&amp;MID(A313,6,2)&amp;"/"&amp;MID(A313,1,4)</f>
        <v>5973</v>
      </c>
      <c r="H313" t="s" s="20">
        <f>MID(F313,9,2)&amp;"/"&amp;MID(F313,6,2)&amp;"/"&amp;MID(F313,1,4)</f>
        <v>5974</v>
      </c>
      <c r="I313" t="s" s="11">
        <v>5479</v>
      </c>
    </row>
    <row r="314" ht="20.05" customHeight="1">
      <c r="A314" t="s" s="11">
        <v>2837</v>
      </c>
      <c r="B314" s="29">
        <f>(H314-G314)/7</f>
        <v>151.285714285714</v>
      </c>
      <c r="C314" t="s" s="11">
        <v>5975</v>
      </c>
      <c r="D314" t="s" s="11">
        <v>5976</v>
      </c>
      <c r="E314" t="s" s="11">
        <v>5977</v>
      </c>
      <c r="F314" t="s" s="11">
        <v>5978</v>
      </c>
      <c r="G314" t="s" s="20">
        <f>MID(A314,9,2)&amp;"/"&amp;MID(A314,6,2)&amp;"/"&amp;MID(A314,1,4)</f>
        <v>5979</v>
      </c>
      <c r="H314" t="s" s="20">
        <f>MID(F314,9,2)&amp;"/"&amp;MID(F314,6,2)&amp;"/"&amp;MID(F314,1,4)</f>
        <v>5980</v>
      </c>
      <c r="I314" t="s" s="11">
        <v>5479</v>
      </c>
    </row>
    <row r="315" ht="20.05" customHeight="1">
      <c r="A315" t="s" s="11">
        <v>2846</v>
      </c>
      <c r="B315" s="29">
        <f>(H315-G315)/7</f>
        <v>58.5714285714286</v>
      </c>
      <c r="C315" t="s" s="11">
        <v>5981</v>
      </c>
      <c r="D315" t="s" s="11">
        <v>5982</v>
      </c>
      <c r="E315" t="s" s="11">
        <v>5983</v>
      </c>
      <c r="F315" t="s" s="11">
        <v>5984</v>
      </c>
      <c r="G315" t="s" s="20">
        <f>MID(A315,9,2)&amp;"/"&amp;MID(A315,6,2)&amp;"/"&amp;MID(A315,1,4)</f>
        <v>5985</v>
      </c>
      <c r="H315" t="s" s="20">
        <f>MID(F315,9,2)&amp;"/"&amp;MID(F315,6,2)&amp;"/"&amp;MID(F315,1,4)</f>
        <v>5986</v>
      </c>
      <c r="I315" t="s" s="11">
        <v>5479</v>
      </c>
    </row>
    <row r="316" ht="20.05" customHeight="1">
      <c r="A316" t="s" s="11">
        <v>2851</v>
      </c>
      <c r="B316" s="29">
        <f>(H316-G316)/7</f>
        <v>3</v>
      </c>
      <c r="C316" t="s" s="11">
        <v>5987</v>
      </c>
      <c r="D316" t="s" s="11">
        <v>5988</v>
      </c>
      <c r="E316" t="s" s="11">
        <v>5989</v>
      </c>
      <c r="F316" t="s" s="11">
        <v>5990</v>
      </c>
      <c r="G316" t="s" s="20">
        <f>MID(A316,9,2)&amp;"/"&amp;MID(A316,6,2)&amp;"/"&amp;MID(A316,1,4)</f>
        <v>5991</v>
      </c>
      <c r="H316" t="s" s="20">
        <f>MID(F316,9,2)&amp;"/"&amp;MID(F316,6,2)&amp;"/"&amp;MID(F316,1,4)</f>
        <v>5992</v>
      </c>
      <c r="I316" t="s" s="11">
        <v>5479</v>
      </c>
    </row>
    <row r="317" ht="20.05" customHeight="1">
      <c r="A317" t="s" s="11">
        <v>2857</v>
      </c>
      <c r="B317" s="29">
        <f>(H317-G317)/7</f>
        <v>93.1428571428571</v>
      </c>
      <c r="C317" t="s" s="11">
        <v>5993</v>
      </c>
      <c r="D317" t="s" s="11">
        <v>5994</v>
      </c>
      <c r="E317" t="s" s="11">
        <v>5995</v>
      </c>
      <c r="F317" t="s" s="11">
        <v>5996</v>
      </c>
      <c r="G317" t="s" s="20">
        <f>MID(A317,9,2)&amp;"/"&amp;MID(A317,6,2)&amp;"/"&amp;MID(A317,1,4)</f>
        <v>5997</v>
      </c>
      <c r="H317" t="s" s="20">
        <f>MID(F317,9,2)&amp;"/"&amp;MID(F317,6,2)&amp;"/"&amp;MID(F317,1,4)</f>
        <v>5998</v>
      </c>
      <c r="I317" t="s" s="11">
        <v>5479</v>
      </c>
    </row>
    <row r="318" ht="20.05" customHeight="1">
      <c r="A318" t="s" s="11">
        <v>2862</v>
      </c>
      <c r="B318" s="29">
        <f>(H318-G318)/7</f>
        <v>39</v>
      </c>
      <c r="C318" t="s" s="11">
        <v>5999</v>
      </c>
      <c r="D318" t="s" s="11">
        <v>6000</v>
      </c>
      <c r="E318" t="s" s="11">
        <v>6001</v>
      </c>
      <c r="F318" t="s" s="11">
        <v>6002</v>
      </c>
      <c r="G318" t="s" s="20">
        <f>MID(A318,9,2)&amp;"/"&amp;MID(A318,6,2)&amp;"/"&amp;MID(A318,1,4)</f>
        <v>6003</v>
      </c>
      <c r="H318" t="s" s="20">
        <f>MID(F318,9,2)&amp;"/"&amp;MID(F318,6,2)&amp;"/"&amp;MID(F318,1,4)</f>
        <v>6004</v>
      </c>
      <c r="I318" t="s" s="11">
        <v>5479</v>
      </c>
    </row>
    <row r="319" ht="20.05" customHeight="1">
      <c r="A319" t="s" s="11">
        <v>2871</v>
      </c>
      <c r="B319" s="29">
        <f>(H319-G319)/7</f>
        <v>94.8571428571429</v>
      </c>
      <c r="C319" t="s" s="11">
        <v>6005</v>
      </c>
      <c r="D319" t="s" s="11">
        <v>6006</v>
      </c>
      <c r="E319" t="s" s="11">
        <v>6007</v>
      </c>
      <c r="F319" t="s" s="11">
        <v>6008</v>
      </c>
      <c r="G319" t="s" s="20">
        <f>MID(A319,9,2)&amp;"/"&amp;MID(A319,6,2)&amp;"/"&amp;MID(A319,1,4)</f>
        <v>6009</v>
      </c>
      <c r="H319" t="s" s="20">
        <f>MID(F319,9,2)&amp;"/"&amp;MID(F319,6,2)&amp;"/"&amp;MID(F319,1,4)</f>
        <v>6010</v>
      </c>
      <c r="I319" t="s" s="11">
        <v>5479</v>
      </c>
    </row>
    <row r="320" ht="20.05" customHeight="1">
      <c r="A320" t="s" s="11">
        <v>2876</v>
      </c>
      <c r="B320" s="29">
        <f>(H320-G320)/7</f>
        <v>46</v>
      </c>
      <c r="C320" t="s" s="11">
        <v>6011</v>
      </c>
      <c r="D320" t="s" s="11">
        <v>6012</v>
      </c>
      <c r="E320" t="s" s="11">
        <v>6013</v>
      </c>
      <c r="F320" t="s" s="11">
        <v>6014</v>
      </c>
      <c r="G320" t="s" s="20">
        <f>MID(A320,9,2)&amp;"/"&amp;MID(A320,6,2)&amp;"/"&amp;MID(A320,1,4)</f>
        <v>6015</v>
      </c>
      <c r="H320" t="s" s="20">
        <f>MID(F320,9,2)&amp;"/"&amp;MID(F320,6,2)&amp;"/"&amp;MID(F320,1,4)</f>
        <v>6016</v>
      </c>
      <c r="I320" t="s" s="11">
        <v>5479</v>
      </c>
    </row>
    <row r="321" ht="20.05" customHeight="1">
      <c r="A321" t="s" s="11">
        <v>2880</v>
      </c>
      <c r="B321" s="29">
        <f>(H321-G321)/7</f>
        <v>42.1428571428571</v>
      </c>
      <c r="C321" t="s" s="11">
        <v>6017</v>
      </c>
      <c r="D321" t="s" s="11">
        <v>6018</v>
      </c>
      <c r="E321" t="s" s="11">
        <v>6019</v>
      </c>
      <c r="F321" t="s" s="11">
        <v>6020</v>
      </c>
      <c r="G321" t="s" s="20">
        <f>MID(A321,9,2)&amp;"/"&amp;MID(A321,6,2)&amp;"/"&amp;MID(A321,1,4)</f>
        <v>6021</v>
      </c>
      <c r="H321" t="s" s="20">
        <f>MID(F321,9,2)&amp;"/"&amp;MID(F321,6,2)&amp;"/"&amp;MID(F321,1,4)</f>
        <v>6022</v>
      </c>
      <c r="I321" t="s" s="11">
        <v>5479</v>
      </c>
    </row>
    <row r="322" ht="20.05" customHeight="1">
      <c r="A322" t="s" s="11">
        <v>2885</v>
      </c>
      <c r="B322" s="29">
        <f>(H322-G322)/7</f>
        <v>40.7142857142857</v>
      </c>
      <c r="C322" t="s" s="11">
        <v>6023</v>
      </c>
      <c r="D322" t="s" s="11">
        <v>6024</v>
      </c>
      <c r="E322" t="s" s="11">
        <v>6025</v>
      </c>
      <c r="F322" t="s" s="11">
        <v>6026</v>
      </c>
      <c r="G322" t="s" s="20">
        <f>MID(A322,9,2)&amp;"/"&amp;MID(A322,6,2)&amp;"/"&amp;MID(A322,1,4)</f>
        <v>6027</v>
      </c>
      <c r="H322" t="s" s="20">
        <f>MID(F322,9,2)&amp;"/"&amp;MID(F322,6,2)&amp;"/"&amp;MID(F322,1,4)</f>
        <v>6028</v>
      </c>
      <c r="I322" t="s" s="11">
        <v>5479</v>
      </c>
    </row>
    <row r="323" ht="20.05" customHeight="1">
      <c r="A323" t="s" s="11">
        <v>2898</v>
      </c>
      <c r="B323" s="29">
        <f>(H323-G323)/7</f>
        <v>14.1428571428571</v>
      </c>
      <c r="C323" t="s" s="11">
        <v>6029</v>
      </c>
      <c r="D323" t="s" s="11">
        <v>2728</v>
      </c>
      <c r="E323" t="s" s="11">
        <v>6030</v>
      </c>
      <c r="F323" t="s" s="11">
        <v>4577</v>
      </c>
      <c r="G323" t="s" s="20">
        <f>MID(A323,9,2)&amp;"/"&amp;MID(A323,6,2)&amp;"/"&amp;MID(A323,1,4)</f>
        <v>6031</v>
      </c>
      <c r="H323" t="s" s="20">
        <f>MID(F323,9,2)&amp;"/"&amp;MID(F323,6,2)&amp;"/"&amp;MID(F323,1,4)</f>
        <v>6032</v>
      </c>
      <c r="I323" t="s" s="11">
        <v>5479</v>
      </c>
    </row>
    <row r="324" ht="20.05" customHeight="1">
      <c r="A324" t="s" s="11">
        <v>2902</v>
      </c>
      <c r="B324" s="29">
        <f>(H324-G324)/7</f>
        <v>82</v>
      </c>
      <c r="C324" t="s" s="11">
        <v>6033</v>
      </c>
      <c r="D324" t="s" s="11">
        <v>6034</v>
      </c>
      <c r="E324" t="s" s="11">
        <v>6035</v>
      </c>
      <c r="F324" t="s" s="11">
        <v>6036</v>
      </c>
      <c r="G324" t="s" s="20">
        <f>MID(A324,9,2)&amp;"/"&amp;MID(A324,6,2)&amp;"/"&amp;MID(A324,1,4)</f>
        <v>5416</v>
      </c>
      <c r="H324" t="s" s="20">
        <f>MID(F324,9,2)&amp;"/"&amp;MID(F324,6,2)&amp;"/"&amp;MID(F324,1,4)</f>
        <v>6037</v>
      </c>
      <c r="I324" t="s" s="11">
        <v>5479</v>
      </c>
    </row>
    <row r="325" ht="20.05" customHeight="1">
      <c r="A325" t="s" s="11">
        <v>2911</v>
      </c>
      <c r="B325" s="29">
        <f>(H325-G325)/7</f>
        <v>43.4285714285714</v>
      </c>
      <c r="C325" t="s" s="11">
        <v>6038</v>
      </c>
      <c r="D325" t="s" s="11">
        <v>6039</v>
      </c>
      <c r="E325" t="s" s="11">
        <v>5816</v>
      </c>
      <c r="F325" t="s" s="11">
        <v>6040</v>
      </c>
      <c r="G325" t="s" s="20">
        <f>MID(A325,9,2)&amp;"/"&amp;MID(A325,6,2)&amp;"/"&amp;MID(A325,1,4)</f>
        <v>6041</v>
      </c>
      <c r="H325" t="s" s="20">
        <f>MID(F325,9,2)&amp;"/"&amp;MID(F325,6,2)&amp;"/"&amp;MID(F325,1,4)</f>
        <v>6042</v>
      </c>
      <c r="I325" t="s" s="11">
        <v>5479</v>
      </c>
    </row>
    <row r="326" ht="20.05" customHeight="1">
      <c r="A326" t="s" s="11">
        <v>2919</v>
      </c>
      <c r="B326" s="29">
        <f>(H326-G326)/7</f>
        <v>4.85714285714286</v>
      </c>
      <c r="C326" t="s" s="11">
        <v>6043</v>
      </c>
      <c r="D326" t="s" s="11">
        <v>6044</v>
      </c>
      <c r="E326" t="s" s="11">
        <v>6045</v>
      </c>
      <c r="F326" t="s" s="11">
        <v>6046</v>
      </c>
      <c r="G326" t="s" s="20">
        <f>MID(A326,9,2)&amp;"/"&amp;MID(A326,6,2)&amp;"/"&amp;MID(A326,1,4)</f>
        <v>6047</v>
      </c>
      <c r="H326" t="s" s="20">
        <f>MID(F326,9,2)&amp;"/"&amp;MID(F326,6,2)&amp;"/"&amp;MID(F326,1,4)</f>
        <v>6048</v>
      </c>
      <c r="I326" t="s" s="11">
        <v>5479</v>
      </c>
    </row>
    <row r="327" ht="20.05" customHeight="1">
      <c r="A327" t="s" s="11">
        <v>2942</v>
      </c>
      <c r="B327" s="29">
        <f>(H327-G327)/7</f>
        <v>66.8571428571429</v>
      </c>
      <c r="C327" t="s" s="11">
        <v>6049</v>
      </c>
      <c r="D327" t="s" s="11">
        <v>6050</v>
      </c>
      <c r="E327" t="s" s="11">
        <v>6051</v>
      </c>
      <c r="F327" t="s" s="11">
        <v>6052</v>
      </c>
      <c r="G327" t="s" s="20">
        <f>MID(A327,9,2)&amp;"/"&amp;MID(A327,6,2)&amp;"/"&amp;MID(A327,1,4)</f>
        <v>6053</v>
      </c>
      <c r="H327" t="s" s="20">
        <f>MID(F327,9,2)&amp;"/"&amp;MID(F327,6,2)&amp;"/"&amp;MID(F327,1,4)</f>
        <v>6054</v>
      </c>
      <c r="I327" t="s" s="11">
        <v>5479</v>
      </c>
    </row>
    <row r="328" ht="20.05" customHeight="1">
      <c r="A328" t="s" s="11">
        <v>2947</v>
      </c>
      <c r="B328" s="29">
        <f>(H328-G328)/7</f>
        <v>56.8571428571429</v>
      </c>
      <c r="C328" t="s" s="11">
        <v>2948</v>
      </c>
      <c r="D328" t="s" s="11">
        <v>2949</v>
      </c>
      <c r="E328" t="s" s="11">
        <v>6055</v>
      </c>
      <c r="F328" t="s" s="11">
        <v>6056</v>
      </c>
      <c r="G328" t="s" s="20">
        <f>MID(A328,9,2)&amp;"/"&amp;MID(A328,6,2)&amp;"/"&amp;MID(A328,1,4)</f>
        <v>6057</v>
      </c>
      <c r="H328" t="s" s="20">
        <f>MID(F328,9,2)&amp;"/"&amp;MID(F328,6,2)&amp;"/"&amp;MID(F328,1,4)</f>
        <v>6058</v>
      </c>
      <c r="I328" t="s" s="11">
        <v>5479</v>
      </c>
    </row>
    <row r="329" ht="20.05" customHeight="1">
      <c r="A329" t="s" s="11">
        <v>2952</v>
      </c>
      <c r="B329" s="29">
        <f>(H329-G329)/7</f>
        <v>15.7142857142857</v>
      </c>
      <c r="C329" t="s" s="11">
        <v>2953</v>
      </c>
      <c r="D329" t="s" s="11">
        <v>2954</v>
      </c>
      <c r="E329" t="s" s="11">
        <v>6059</v>
      </c>
      <c r="F329" t="s" s="11">
        <v>6060</v>
      </c>
      <c r="G329" t="s" s="20">
        <f>MID(A329,9,2)&amp;"/"&amp;MID(A329,6,2)&amp;"/"&amp;MID(A329,1,4)</f>
        <v>6061</v>
      </c>
      <c r="H329" t="s" s="20">
        <f>MID(F329,9,2)&amp;"/"&amp;MID(F329,6,2)&amp;"/"&amp;MID(F329,1,4)</f>
        <v>6062</v>
      </c>
      <c r="I329" t="s" s="11">
        <v>5479</v>
      </c>
    </row>
    <row r="330" ht="20.05" customHeight="1">
      <c r="A330" t="s" s="11">
        <v>2955</v>
      </c>
      <c r="B330" s="29">
        <f>(H330-G330)/7</f>
        <v>47.7142857142857</v>
      </c>
      <c r="C330" t="s" s="11">
        <v>6063</v>
      </c>
      <c r="D330" t="s" s="11">
        <v>6064</v>
      </c>
      <c r="E330" t="s" s="11">
        <v>6065</v>
      </c>
      <c r="F330" t="s" s="11">
        <v>6066</v>
      </c>
      <c r="G330" t="s" s="20">
        <f>MID(A330,9,2)&amp;"/"&amp;MID(A330,6,2)&amp;"/"&amp;MID(A330,1,4)</f>
        <v>6067</v>
      </c>
      <c r="H330" t="s" s="20">
        <f>MID(F330,9,2)&amp;"/"&amp;MID(F330,6,2)&amp;"/"&amp;MID(F330,1,4)</f>
        <v>6068</v>
      </c>
      <c r="I330" t="s" s="11">
        <v>5479</v>
      </c>
    </row>
    <row r="331" ht="20.05" customHeight="1">
      <c r="A331" t="s" s="11">
        <v>2969</v>
      </c>
      <c r="B331" s="29">
        <f>(H331-G331)/7</f>
        <v>65.1428571428571</v>
      </c>
      <c r="C331" t="s" s="11">
        <v>6069</v>
      </c>
      <c r="D331" t="s" s="11">
        <v>6070</v>
      </c>
      <c r="E331" t="s" s="11">
        <v>6071</v>
      </c>
      <c r="F331" t="s" s="11">
        <v>6072</v>
      </c>
      <c r="G331" t="s" s="20">
        <f>MID(A331,9,2)&amp;"/"&amp;MID(A331,6,2)&amp;"/"&amp;MID(A331,1,4)</f>
        <v>6073</v>
      </c>
      <c r="H331" t="s" s="20">
        <f>MID(F331,9,2)&amp;"/"&amp;MID(F331,6,2)&amp;"/"&amp;MID(F331,1,4)</f>
        <v>6074</v>
      </c>
      <c r="I331" t="s" s="11">
        <v>5479</v>
      </c>
    </row>
    <row r="332" ht="20.05" customHeight="1">
      <c r="A332" t="s" s="11">
        <v>2974</v>
      </c>
      <c r="B332" s="29">
        <f>(H332-G332)/7</f>
        <v>27.4285714285714</v>
      </c>
      <c r="C332" t="s" s="11">
        <v>5852</v>
      </c>
      <c r="D332" t="s" s="11">
        <v>2951</v>
      </c>
      <c r="E332" t="s" s="11">
        <v>6075</v>
      </c>
      <c r="F332" t="s" s="11">
        <v>6076</v>
      </c>
      <c r="G332" t="s" s="20">
        <f>MID(A332,9,2)&amp;"/"&amp;MID(A332,6,2)&amp;"/"&amp;MID(A332,1,4)</f>
        <v>6077</v>
      </c>
      <c r="H332" t="s" s="20">
        <f>MID(F332,9,2)&amp;"/"&amp;MID(F332,6,2)&amp;"/"&amp;MID(F332,1,4)</f>
        <v>6078</v>
      </c>
      <c r="I332" t="s" s="11">
        <v>5479</v>
      </c>
    </row>
    <row r="333" ht="20.05" customHeight="1">
      <c r="A333" t="s" s="11">
        <v>3216</v>
      </c>
      <c r="B333" s="29">
        <f>(H333-G333)/7</f>
        <v>15.1428571428571</v>
      </c>
      <c r="C333" t="s" s="11">
        <v>925</v>
      </c>
      <c r="D333" t="s" s="11">
        <v>3217</v>
      </c>
      <c r="E333" t="s" s="11">
        <v>6079</v>
      </c>
      <c r="F333" t="s" s="11">
        <v>6080</v>
      </c>
      <c r="G333" t="s" s="20">
        <f>MID(A333,9,2)&amp;"/"&amp;MID(A333,6,2)&amp;"/"&amp;MID(A333,1,4)</f>
        <v>6081</v>
      </c>
      <c r="H333" t="s" s="20">
        <f>MID(F333,9,2)&amp;"/"&amp;MID(F333,6,2)&amp;"/"&amp;MID(F333,1,4)</f>
        <v>6082</v>
      </c>
      <c r="I333" t="s" s="11">
        <v>6083</v>
      </c>
    </row>
    <row r="334" ht="20.05" customHeight="1">
      <c r="A334" t="s" s="11">
        <v>1143</v>
      </c>
      <c r="B334" s="29">
        <f>(H334-G334)/7</f>
        <v>37.7142857142857</v>
      </c>
      <c r="C334" t="s" s="11">
        <v>3225</v>
      </c>
      <c r="D334" t="s" s="11">
        <v>3226</v>
      </c>
      <c r="E334" t="s" s="11">
        <v>6084</v>
      </c>
      <c r="F334" t="s" s="11">
        <v>6085</v>
      </c>
      <c r="G334" t="s" s="20">
        <f>MID(A334,9,2)&amp;"/"&amp;MID(A334,6,2)&amp;"/"&amp;MID(A334,1,4)</f>
        <v>6086</v>
      </c>
      <c r="H334" t="s" s="20">
        <f>MID(F334,9,2)&amp;"/"&amp;MID(F334,6,2)&amp;"/"&amp;MID(F334,1,4)</f>
        <v>6087</v>
      </c>
      <c r="I334" t="s" s="11">
        <v>6083</v>
      </c>
    </row>
    <row r="335" ht="20.05" customHeight="1">
      <c r="A335" t="s" s="11">
        <v>3234</v>
      </c>
      <c r="B335" s="29">
        <f>(H335-G335)/7</f>
        <v>40</v>
      </c>
      <c r="C335" t="s" s="11">
        <v>3235</v>
      </c>
      <c r="D335" t="s" s="11">
        <v>3236</v>
      </c>
      <c r="E335" t="s" s="11">
        <v>6088</v>
      </c>
      <c r="F335" t="s" s="11">
        <v>6089</v>
      </c>
      <c r="G335" t="s" s="20">
        <f>MID(A335,9,2)&amp;"/"&amp;MID(A335,6,2)&amp;"/"&amp;MID(A335,1,4)</f>
        <v>6090</v>
      </c>
      <c r="H335" t="s" s="20">
        <f>MID(F335,9,2)&amp;"/"&amp;MID(F335,6,2)&amp;"/"&amp;MID(F335,1,4)</f>
        <v>6091</v>
      </c>
      <c r="I335" t="s" s="11">
        <v>6083</v>
      </c>
    </row>
    <row r="336" ht="20.05" customHeight="1">
      <c r="A336" t="s" s="11">
        <v>3240</v>
      </c>
      <c r="B336" s="29">
        <f>(H336-G336)/7</f>
        <v>27.8571428571429</v>
      </c>
      <c r="C336" t="s" s="11">
        <v>3241</v>
      </c>
      <c r="D336" t="s" s="11">
        <v>3242</v>
      </c>
      <c r="E336" t="s" s="11">
        <v>6092</v>
      </c>
      <c r="F336" t="s" s="11">
        <v>6093</v>
      </c>
      <c r="G336" t="s" s="20">
        <f>MID(A336,9,2)&amp;"/"&amp;MID(A336,6,2)&amp;"/"&amp;MID(A336,1,4)</f>
        <v>6094</v>
      </c>
      <c r="H336" t="s" s="20">
        <f>MID(F336,9,2)&amp;"/"&amp;MID(F336,6,2)&amp;"/"&amp;MID(F336,1,4)</f>
        <v>6095</v>
      </c>
      <c r="I336" t="s" s="11">
        <v>6083</v>
      </c>
    </row>
    <row r="337" ht="20.05" customHeight="1">
      <c r="A337" t="s" s="11">
        <v>2215</v>
      </c>
      <c r="B337" s="29">
        <f>(H337-G337)/7</f>
        <v>60.8571428571429</v>
      </c>
      <c r="C337" t="s" s="11">
        <v>3245</v>
      </c>
      <c r="D337" t="s" s="11">
        <v>3246</v>
      </c>
      <c r="E337" t="s" s="11">
        <v>6096</v>
      </c>
      <c r="F337" t="s" s="11">
        <v>6097</v>
      </c>
      <c r="G337" t="s" s="20">
        <f>MID(A337,9,2)&amp;"/"&amp;MID(A337,6,2)&amp;"/"&amp;MID(A337,1,4)</f>
        <v>5589</v>
      </c>
      <c r="H337" t="s" s="20">
        <f>MID(F337,9,2)&amp;"/"&amp;MID(F337,6,2)&amp;"/"&amp;MID(F337,1,4)</f>
        <v>6098</v>
      </c>
      <c r="I337" t="s" s="11">
        <v>6083</v>
      </c>
    </row>
    <row r="338" ht="20.05" customHeight="1">
      <c r="A338" t="s" s="11">
        <v>2215</v>
      </c>
      <c r="B338" s="29">
        <f>(H338-G338)/7</f>
        <v>96.1428571428571</v>
      </c>
      <c r="C338" t="s" s="11">
        <v>3249</v>
      </c>
      <c r="D338" t="s" s="11">
        <v>3250</v>
      </c>
      <c r="E338" t="s" s="11">
        <v>6099</v>
      </c>
      <c r="F338" t="s" s="11">
        <v>6100</v>
      </c>
      <c r="G338" t="s" s="20">
        <f>MID(A338,9,2)&amp;"/"&amp;MID(A338,6,2)&amp;"/"&amp;MID(A338,1,4)</f>
        <v>5589</v>
      </c>
      <c r="H338" t="s" s="20">
        <f>MID(F338,9,2)&amp;"/"&amp;MID(F338,6,2)&amp;"/"&amp;MID(F338,1,4)</f>
        <v>6101</v>
      </c>
      <c r="I338" t="s" s="11">
        <v>6083</v>
      </c>
    </row>
    <row r="339" ht="20.05" customHeight="1">
      <c r="A339" t="s" s="11">
        <v>3251</v>
      </c>
      <c r="B339" s="29">
        <f>(H339-G339)/7</f>
        <v>290.714285714286</v>
      </c>
      <c r="C339" t="s" s="11">
        <v>3252</v>
      </c>
      <c r="D339" t="s" s="11">
        <v>3253</v>
      </c>
      <c r="E339" t="s" s="11">
        <v>6102</v>
      </c>
      <c r="F339" t="s" s="11">
        <v>6103</v>
      </c>
      <c r="G339" t="s" s="20">
        <f>MID(A339,9,2)&amp;"/"&amp;MID(A339,6,2)&amp;"/"&amp;MID(A339,1,4)</f>
        <v>6104</v>
      </c>
      <c r="H339" t="s" s="20">
        <f>MID(F339,9,2)&amp;"/"&amp;MID(F339,6,2)&amp;"/"&amp;MID(F339,1,4)</f>
        <v>6105</v>
      </c>
      <c r="I339" t="s" s="11">
        <v>6083</v>
      </c>
    </row>
    <row r="340" ht="20.05" customHeight="1">
      <c r="A340" t="s" s="11">
        <v>3256</v>
      </c>
      <c r="B340" s="29">
        <f>(H340-G340)/7</f>
        <v>4.57142857142857</v>
      </c>
      <c r="C340" t="s" s="11">
        <v>3257</v>
      </c>
      <c r="D340" t="s" s="11">
        <v>3258</v>
      </c>
      <c r="E340" t="s" s="11">
        <v>6106</v>
      </c>
      <c r="F340" t="s" s="11">
        <v>6107</v>
      </c>
      <c r="G340" t="s" s="20">
        <f>MID(A340,9,2)&amp;"/"&amp;MID(A340,6,2)&amp;"/"&amp;MID(A340,1,4)</f>
        <v>6108</v>
      </c>
      <c r="H340" t="s" s="20">
        <f>MID(F340,9,2)&amp;"/"&amp;MID(F340,6,2)&amp;"/"&amp;MID(F340,1,4)</f>
        <v>6109</v>
      </c>
      <c r="I340" t="s" s="11">
        <v>6083</v>
      </c>
    </row>
    <row r="341" ht="20.05" customHeight="1">
      <c r="A341" t="s" s="11">
        <v>3259</v>
      </c>
      <c r="B341" s="29">
        <f>(H341-G341)/7</f>
        <v>42.7142857142857</v>
      </c>
      <c r="C341" t="s" s="11">
        <v>3260</v>
      </c>
      <c r="D341" t="s" s="11">
        <v>3261</v>
      </c>
      <c r="E341" t="s" s="11">
        <v>6110</v>
      </c>
      <c r="F341" t="s" s="11">
        <v>6111</v>
      </c>
      <c r="G341" t="s" s="20">
        <f>MID(A341,9,2)&amp;"/"&amp;MID(A341,6,2)&amp;"/"&amp;MID(A341,1,4)</f>
        <v>5604</v>
      </c>
      <c r="H341" t="s" s="20">
        <f>MID(F341,9,2)&amp;"/"&amp;MID(F341,6,2)&amp;"/"&amp;MID(F341,1,4)</f>
        <v>6112</v>
      </c>
      <c r="I341" t="s" s="11">
        <v>6083</v>
      </c>
    </row>
    <row r="342" ht="20.05" customHeight="1">
      <c r="A342" t="s" s="11">
        <v>3268</v>
      </c>
      <c r="B342" s="29">
        <f>(H342-G342)/7</f>
        <v>49.2857142857143</v>
      </c>
      <c r="C342" t="s" s="11">
        <v>3269</v>
      </c>
      <c r="D342" t="s" s="11">
        <v>3270</v>
      </c>
      <c r="E342" t="s" s="11">
        <v>6113</v>
      </c>
      <c r="F342" t="s" s="11">
        <v>6114</v>
      </c>
      <c r="G342" t="s" s="20">
        <f>MID(A342,9,2)&amp;"/"&amp;MID(A342,6,2)&amp;"/"&amp;MID(A342,1,4)</f>
        <v>6115</v>
      </c>
      <c r="H342" t="s" s="20">
        <f>MID(F342,9,2)&amp;"/"&amp;MID(F342,6,2)&amp;"/"&amp;MID(F342,1,4)</f>
        <v>6116</v>
      </c>
      <c r="I342" t="s" s="11">
        <v>6083</v>
      </c>
    </row>
    <row r="343" ht="20.05" customHeight="1">
      <c r="A343" t="s" s="11">
        <v>2294</v>
      </c>
      <c r="B343" s="29">
        <f>(H343-G343)/7</f>
        <v>178.285714285714</v>
      </c>
      <c r="C343" t="s" s="11">
        <v>3273</v>
      </c>
      <c r="D343" t="s" s="11">
        <v>3274</v>
      </c>
      <c r="E343" t="s" s="11">
        <v>6117</v>
      </c>
      <c r="F343" t="s" s="11">
        <v>6118</v>
      </c>
      <c r="G343" t="s" s="20">
        <f>MID(A343,9,2)&amp;"/"&amp;MID(A343,6,2)&amp;"/"&amp;MID(A343,1,4)</f>
        <v>5622</v>
      </c>
      <c r="H343" t="s" s="20">
        <f>MID(F343,9,2)&amp;"/"&amp;MID(F343,6,2)&amp;"/"&amp;MID(F343,1,4)</f>
        <v>6119</v>
      </c>
      <c r="I343" t="s" s="11">
        <v>6083</v>
      </c>
    </row>
    <row r="344" ht="20.05" customHeight="1">
      <c r="A344" t="s" s="11">
        <v>3277</v>
      </c>
      <c r="B344" s="29">
        <f>(H344-G344)/7</f>
        <v>-70.1428571428571</v>
      </c>
      <c r="C344" t="s" s="11">
        <v>3278</v>
      </c>
      <c r="D344" t="s" s="11">
        <v>3279</v>
      </c>
      <c r="E344" t="s" s="11">
        <v>3133</v>
      </c>
      <c r="F344" t="s" s="11">
        <v>5054</v>
      </c>
      <c r="G344" t="s" s="20">
        <f>MID(A344,9,2)&amp;"/"&amp;MID(A344,6,2)&amp;"/"&amp;MID(A344,1,4)</f>
        <v>6120</v>
      </c>
      <c r="H344" t="s" s="20">
        <f>MID(F344,9,2)&amp;"/"&amp;MID(F344,6,2)&amp;"/"&amp;MID(F344,1,4)</f>
        <v>5056</v>
      </c>
      <c r="I344" t="s" s="11">
        <v>6083</v>
      </c>
    </row>
    <row r="345" ht="20.05" customHeight="1">
      <c r="A345" t="s" s="11">
        <v>2351</v>
      </c>
      <c r="B345" s="29">
        <f>(H345-G345)/7</f>
        <v>34.5714285714286</v>
      </c>
      <c r="C345" t="s" s="11">
        <v>3282</v>
      </c>
      <c r="D345" t="s" s="11">
        <v>3283</v>
      </c>
      <c r="E345" t="s" s="11">
        <v>6121</v>
      </c>
      <c r="F345" t="s" s="11">
        <v>6122</v>
      </c>
      <c r="G345" t="s" s="20">
        <f>MID(A345,9,2)&amp;"/"&amp;MID(A345,6,2)&amp;"/"&amp;MID(A345,1,4)</f>
        <v>5638</v>
      </c>
      <c r="H345" t="s" s="20">
        <f>MID(F345,9,2)&amp;"/"&amp;MID(F345,6,2)&amp;"/"&amp;MID(F345,1,4)</f>
        <v>6123</v>
      </c>
      <c r="I345" t="s" s="11">
        <v>6083</v>
      </c>
    </row>
    <row r="346" ht="20.05" customHeight="1">
      <c r="A346" t="s" s="11">
        <v>3286</v>
      </c>
      <c r="B346" s="29">
        <f>(H346-G346)/7</f>
        <v>44.1428571428571</v>
      </c>
      <c r="C346" t="s" s="11">
        <v>3287</v>
      </c>
      <c r="D346" t="s" s="11">
        <v>3288</v>
      </c>
      <c r="E346" t="s" s="11">
        <v>6124</v>
      </c>
      <c r="F346" t="s" s="11">
        <v>6125</v>
      </c>
      <c r="G346" t="s" s="20">
        <f>MID(A346,9,2)&amp;"/"&amp;MID(A346,6,2)&amp;"/"&amp;MID(A346,1,4)</f>
        <v>6126</v>
      </c>
      <c r="H346" t="s" s="20">
        <f>MID(F346,9,2)&amp;"/"&amp;MID(F346,6,2)&amp;"/"&amp;MID(F346,1,4)</f>
        <v>6127</v>
      </c>
      <c r="I346" t="s" s="11">
        <v>6083</v>
      </c>
    </row>
    <row r="347" ht="20.05" customHeight="1">
      <c r="A347" t="s" s="11">
        <v>3296</v>
      </c>
      <c r="B347" s="29">
        <f>(H347-G347)/7</f>
        <v>35.7142857142857</v>
      </c>
      <c r="C347" t="s" s="11">
        <v>3297</v>
      </c>
      <c r="D347" t="s" s="11">
        <v>3298</v>
      </c>
      <c r="E347" t="s" s="11">
        <v>6128</v>
      </c>
      <c r="F347" t="s" s="11">
        <v>6129</v>
      </c>
      <c r="G347" t="s" s="20">
        <f>MID(A347,9,2)&amp;"/"&amp;MID(A347,6,2)&amp;"/"&amp;MID(A347,1,4)</f>
        <v>5034</v>
      </c>
      <c r="H347" t="s" s="20">
        <f>MID(F347,9,2)&amp;"/"&amp;MID(F347,6,2)&amp;"/"&amp;MID(F347,1,4)</f>
        <v>6130</v>
      </c>
      <c r="I347" t="s" s="11">
        <v>6083</v>
      </c>
    </row>
    <row r="348" ht="20.05" customHeight="1">
      <c r="A348" t="s" s="11">
        <v>687</v>
      </c>
      <c r="B348" s="29">
        <f>(H348-G348)/7</f>
        <v>312.142857142857</v>
      </c>
      <c r="C348" t="s" s="11">
        <v>3300</v>
      </c>
      <c r="D348" t="s" s="11">
        <v>3301</v>
      </c>
      <c r="E348" t="s" s="11">
        <v>6131</v>
      </c>
      <c r="F348" t="s" s="11">
        <v>6132</v>
      </c>
      <c r="G348" t="s" s="20">
        <f>MID(A348,9,2)&amp;"/"&amp;MID(A348,6,2)&amp;"/"&amp;MID(A348,1,4)</f>
        <v>6133</v>
      </c>
      <c r="H348" t="s" s="20">
        <f>MID(F348,9,2)&amp;"/"&amp;MID(F348,6,2)&amp;"/"&amp;MID(F348,1,4)</f>
        <v>6134</v>
      </c>
      <c r="I348" t="s" s="11">
        <v>6083</v>
      </c>
    </row>
    <row r="349" ht="20.05" customHeight="1">
      <c r="A349" t="s" s="11">
        <v>687</v>
      </c>
      <c r="B349" s="29">
        <f>(H349-G349)/7</f>
        <v>360.714285714286</v>
      </c>
      <c r="C349" t="s" s="11">
        <v>3304</v>
      </c>
      <c r="D349" t="s" s="11">
        <v>3305</v>
      </c>
      <c r="E349" t="s" s="11">
        <v>6135</v>
      </c>
      <c r="F349" t="s" s="11">
        <v>6136</v>
      </c>
      <c r="G349" t="s" s="20">
        <f>MID(A349,9,2)&amp;"/"&amp;MID(A349,6,2)&amp;"/"&amp;MID(A349,1,4)</f>
        <v>6133</v>
      </c>
      <c r="H349" t="s" s="20">
        <f>MID(F349,9,2)&amp;"/"&amp;MID(F349,6,2)&amp;"/"&amp;MID(F349,1,4)</f>
        <v>6137</v>
      </c>
      <c r="I349" t="s" s="11">
        <v>6083</v>
      </c>
    </row>
    <row r="350" ht="20.05" customHeight="1">
      <c r="A350" t="s" s="11">
        <v>1378</v>
      </c>
      <c r="B350" s="29">
        <f>(H350-G350)/7</f>
        <v>108.714285714286</v>
      </c>
      <c r="C350" t="s" s="11">
        <v>3313</v>
      </c>
      <c r="D350" t="s" s="11">
        <v>3314</v>
      </c>
      <c r="E350" t="s" s="11">
        <v>3316</v>
      </c>
      <c r="F350" t="s" s="11">
        <v>6138</v>
      </c>
      <c r="G350" t="s" s="20">
        <f>MID(A350,9,2)&amp;"/"&amp;MID(A350,6,2)&amp;"/"&amp;MID(A350,1,4)</f>
        <v>5175</v>
      </c>
      <c r="H350" t="s" s="20">
        <f>MID(F350,9,2)&amp;"/"&amp;MID(F350,6,2)&amp;"/"&amp;MID(F350,1,4)</f>
        <v>6139</v>
      </c>
      <c r="I350" t="s" s="11">
        <v>6083</v>
      </c>
    </row>
    <row r="351" ht="20.05" customHeight="1">
      <c r="A351" t="s" s="11">
        <v>3317</v>
      </c>
      <c r="B351" s="29">
        <f>(H351-G351)/7</f>
        <v>37.1428571428571</v>
      </c>
      <c r="C351" t="s" s="11">
        <v>3318</v>
      </c>
      <c r="D351" t="s" s="11">
        <v>3319</v>
      </c>
      <c r="E351" t="s" s="11">
        <v>6140</v>
      </c>
      <c r="F351" t="s" s="11">
        <v>6141</v>
      </c>
      <c r="G351" t="s" s="20">
        <f>MID(A351,9,2)&amp;"/"&amp;MID(A351,6,2)&amp;"/"&amp;MID(A351,1,4)</f>
        <v>6142</v>
      </c>
      <c r="H351" t="s" s="20">
        <f>MID(F351,9,2)&amp;"/"&amp;MID(F351,6,2)&amp;"/"&amp;MID(F351,1,4)</f>
        <v>6143</v>
      </c>
      <c r="I351" t="s" s="11">
        <v>6083</v>
      </c>
    </row>
    <row r="352" ht="20.05" customHeight="1">
      <c r="A352" t="s" s="11">
        <v>3323</v>
      </c>
      <c r="B352" s="29">
        <f>(H352-G352)/7</f>
        <v>229.428571428571</v>
      </c>
      <c r="C352" t="s" s="11">
        <v>3324</v>
      </c>
      <c r="D352" t="s" s="11">
        <v>3325</v>
      </c>
      <c r="E352" t="s" s="11">
        <v>6144</v>
      </c>
      <c r="F352" t="s" s="11">
        <v>6145</v>
      </c>
      <c r="G352" t="s" s="20">
        <f>MID(A352,9,2)&amp;"/"&amp;MID(A352,6,2)&amp;"/"&amp;MID(A352,1,4)</f>
        <v>6146</v>
      </c>
      <c r="H352" t="s" s="20">
        <f>MID(F352,9,2)&amp;"/"&amp;MID(F352,6,2)&amp;"/"&amp;MID(F352,1,4)</f>
        <v>6147</v>
      </c>
      <c r="I352" t="s" s="11">
        <v>6083</v>
      </c>
    </row>
    <row r="353" ht="20.05" customHeight="1">
      <c r="A353" t="s" s="11">
        <v>2500</v>
      </c>
      <c r="B353" s="29">
        <f>(H353-G353)/7</f>
        <v>47.7142857142857</v>
      </c>
      <c r="C353" t="s" s="11">
        <v>3328</v>
      </c>
      <c r="D353" t="s" s="11">
        <v>3329</v>
      </c>
      <c r="E353" t="s" s="11">
        <v>6148</v>
      </c>
      <c r="F353" t="s" s="11">
        <v>6149</v>
      </c>
      <c r="G353" t="s" s="20">
        <f>MID(A353,9,2)&amp;"/"&amp;MID(A353,6,2)&amp;"/"&amp;MID(A353,1,4)</f>
        <v>5754</v>
      </c>
      <c r="H353" t="s" s="20">
        <f>MID(F353,9,2)&amp;"/"&amp;MID(F353,6,2)&amp;"/"&amp;MID(F353,1,4)</f>
        <v>6150</v>
      </c>
      <c r="I353" t="s" s="11">
        <v>6083</v>
      </c>
    </row>
    <row r="354" ht="20.05" customHeight="1">
      <c r="A354" t="s" s="11">
        <v>3331</v>
      </c>
      <c r="B354" s="29">
        <f>(H354-G354)/7</f>
        <v>264.571428571429</v>
      </c>
      <c r="C354" t="s" s="11">
        <v>3332</v>
      </c>
      <c r="D354" t="s" s="11">
        <v>3333</v>
      </c>
      <c r="E354" t="s" s="11">
        <v>6151</v>
      </c>
      <c r="F354" t="s" s="11">
        <v>6152</v>
      </c>
      <c r="G354" t="s" s="20">
        <f>MID(A354,9,2)&amp;"/"&amp;MID(A354,6,2)&amp;"/"&amp;MID(A354,1,4)</f>
        <v>6153</v>
      </c>
      <c r="H354" t="s" s="20">
        <f>MID(F354,9,2)&amp;"/"&amp;MID(F354,6,2)&amp;"/"&amp;MID(F354,1,4)</f>
        <v>6154</v>
      </c>
      <c r="I354" t="s" s="11">
        <v>6083</v>
      </c>
    </row>
    <row r="355" ht="20.05" customHeight="1">
      <c r="A355" t="s" s="11">
        <v>3336</v>
      </c>
      <c r="B355" s="29">
        <f>(H355-G355)/7</f>
        <v>20.2857142857143</v>
      </c>
      <c r="C355" t="s" s="11">
        <v>3225</v>
      </c>
      <c r="D355" t="s" s="11">
        <v>3337</v>
      </c>
      <c r="E355" t="s" s="11">
        <v>6155</v>
      </c>
      <c r="F355" t="s" s="11">
        <v>6156</v>
      </c>
      <c r="G355" t="s" s="20">
        <f>MID(A355,9,2)&amp;"/"&amp;MID(A355,6,2)&amp;"/"&amp;MID(A355,1,4)</f>
        <v>6157</v>
      </c>
      <c r="H355" t="s" s="20">
        <f>MID(F355,9,2)&amp;"/"&amp;MID(F355,6,2)&amp;"/"&amp;MID(F355,1,4)</f>
        <v>6158</v>
      </c>
      <c r="I355" t="s" s="11">
        <v>6083</v>
      </c>
    </row>
    <row r="356" ht="20.05" customHeight="1">
      <c r="A356" t="s" s="11">
        <v>3349</v>
      </c>
      <c r="B356" s="29">
        <f>(H356-G356)/7</f>
        <v>25.4285714285714</v>
      </c>
      <c r="C356" t="s" s="11">
        <v>3350</v>
      </c>
      <c r="D356" t="s" s="11">
        <v>3351</v>
      </c>
      <c r="E356" t="s" s="11">
        <v>6159</v>
      </c>
      <c r="F356" t="s" s="11">
        <v>6160</v>
      </c>
      <c r="G356" t="s" s="20">
        <f>MID(A356,9,2)&amp;"/"&amp;MID(A356,6,2)&amp;"/"&amp;MID(A356,1,4)</f>
        <v>6161</v>
      </c>
      <c r="H356" t="s" s="20">
        <f>MID(F356,9,2)&amp;"/"&amp;MID(F356,6,2)&amp;"/"&amp;MID(F356,1,4)</f>
        <v>6162</v>
      </c>
      <c r="I356" t="s" s="11">
        <v>6083</v>
      </c>
    </row>
    <row r="357" ht="20.05" customHeight="1">
      <c r="A357" t="s" s="11">
        <v>3361</v>
      </c>
      <c r="B357" s="29">
        <f>(H357-G357)/7</f>
        <v>188.857142857143</v>
      </c>
      <c r="C357" t="s" s="11">
        <v>3362</v>
      </c>
      <c r="D357" t="s" s="11">
        <v>3363</v>
      </c>
      <c r="E357" t="s" s="11">
        <v>3299</v>
      </c>
      <c r="F357" t="s" s="11">
        <v>6163</v>
      </c>
      <c r="G357" t="s" s="20">
        <f>MID(A357,9,2)&amp;"/"&amp;MID(A357,6,2)&amp;"/"&amp;MID(A357,1,4)</f>
        <v>5623</v>
      </c>
      <c r="H357" t="s" s="20">
        <f>MID(F357,9,2)&amp;"/"&amp;MID(F357,6,2)&amp;"/"&amp;MID(F357,1,4)</f>
        <v>6164</v>
      </c>
      <c r="I357" t="s" s="11">
        <v>6083</v>
      </c>
    </row>
    <row r="358" ht="20.05" customHeight="1">
      <c r="A358" t="s" s="11">
        <v>3365</v>
      </c>
      <c r="B358" s="29">
        <f>(H358-G358)/7</f>
        <v>51.5714285714286</v>
      </c>
      <c r="C358" t="s" s="11">
        <v>3366</v>
      </c>
      <c r="D358" t="s" s="11">
        <v>3355</v>
      </c>
      <c r="E358" t="s" s="11">
        <v>6165</v>
      </c>
      <c r="F358" t="s" s="11">
        <v>6166</v>
      </c>
      <c r="G358" t="s" s="20">
        <f>MID(A358,9,2)&amp;"/"&amp;MID(A358,6,2)&amp;"/"&amp;MID(A358,1,4)</f>
        <v>6167</v>
      </c>
      <c r="H358" t="s" s="20">
        <f>MID(F358,9,2)&amp;"/"&amp;MID(F358,6,2)&amp;"/"&amp;MID(F358,1,4)</f>
        <v>6168</v>
      </c>
      <c r="I358" t="s" s="11">
        <v>6083</v>
      </c>
    </row>
    <row r="359" ht="20.05" customHeight="1">
      <c r="A359" t="s" s="11">
        <v>3365</v>
      </c>
      <c r="B359" s="29">
        <f>(H359-G359)/7</f>
        <v>103</v>
      </c>
      <c r="C359" t="s" s="11">
        <v>3369</v>
      </c>
      <c r="D359" t="s" s="11">
        <v>3370</v>
      </c>
      <c r="E359" t="s" s="11">
        <v>6169</v>
      </c>
      <c r="F359" t="s" s="11">
        <v>6170</v>
      </c>
      <c r="G359" t="s" s="20">
        <f>MID(A359,9,2)&amp;"/"&amp;MID(A359,6,2)&amp;"/"&amp;MID(A359,1,4)</f>
        <v>6167</v>
      </c>
      <c r="H359" t="s" s="20">
        <f>MID(F359,9,2)&amp;"/"&amp;MID(F359,6,2)&amp;"/"&amp;MID(F359,1,4)</f>
        <v>6171</v>
      </c>
      <c r="I359" t="s" s="11">
        <v>6083</v>
      </c>
    </row>
    <row r="360" ht="20.05" customHeight="1">
      <c r="A360" t="s" s="11">
        <v>3382</v>
      </c>
      <c r="B360" s="29">
        <f>(H360-G360)/7</f>
        <v>40.7142857142857</v>
      </c>
      <c r="C360" t="s" s="11">
        <v>3383</v>
      </c>
      <c r="D360" t="s" s="11">
        <v>3384</v>
      </c>
      <c r="E360" t="s" s="11">
        <v>6172</v>
      </c>
      <c r="F360" t="s" s="11">
        <v>6173</v>
      </c>
      <c r="G360" t="s" s="20">
        <f>MID(A360,9,2)&amp;"/"&amp;MID(A360,6,2)&amp;"/"&amp;MID(A360,1,4)</f>
        <v>6174</v>
      </c>
      <c r="H360" t="s" s="20">
        <f>MID(F360,9,2)&amp;"/"&amp;MID(F360,6,2)&amp;"/"&amp;MID(F360,1,4)</f>
        <v>6175</v>
      </c>
      <c r="I360" t="s" s="11">
        <v>6083</v>
      </c>
    </row>
    <row r="361" ht="20.05" customHeight="1">
      <c r="A361" t="s" s="11">
        <v>3402</v>
      </c>
      <c r="B361" s="29">
        <f>(H361-G361)/7</f>
        <v>-3.57142857142857</v>
      </c>
      <c r="C361" t="s" s="11">
        <v>3407</v>
      </c>
      <c r="D361" t="s" s="11">
        <v>3408</v>
      </c>
      <c r="E361" t="s" s="11">
        <v>6176</v>
      </c>
      <c r="F361" t="s" s="11">
        <v>6177</v>
      </c>
      <c r="G361" t="s" s="20">
        <f>MID(A361,9,2)&amp;"/"&amp;MID(A361,6,2)&amp;"/"&amp;MID(A361,1,4)</f>
        <v>6178</v>
      </c>
      <c r="H361" t="s" s="20">
        <f>MID(F361,9,2)&amp;"/"&amp;MID(F361,6,2)&amp;"/"&amp;MID(F361,1,4)</f>
        <v>6179</v>
      </c>
      <c r="I361" t="s" s="11">
        <v>6083</v>
      </c>
    </row>
    <row r="362" ht="20.05" customHeight="1">
      <c r="A362" t="s" s="11">
        <v>3410</v>
      </c>
      <c r="B362" s="29">
        <f>(H362-G362)/7</f>
        <v>127.428571428571</v>
      </c>
      <c r="C362" t="s" s="11">
        <v>3411</v>
      </c>
      <c r="D362" t="s" s="11">
        <v>3412</v>
      </c>
      <c r="E362" t="s" s="11">
        <v>6180</v>
      </c>
      <c r="F362" t="s" s="11">
        <v>6181</v>
      </c>
      <c r="G362" t="s" s="20">
        <f>MID(A362,9,2)&amp;"/"&amp;MID(A362,6,2)&amp;"/"&amp;MID(A362,1,4)</f>
        <v>6182</v>
      </c>
      <c r="H362" t="s" s="20">
        <f>MID(F362,9,2)&amp;"/"&amp;MID(F362,6,2)&amp;"/"&amp;MID(F362,1,4)</f>
        <v>6183</v>
      </c>
      <c r="I362" t="s" s="11">
        <v>6083</v>
      </c>
    </row>
    <row r="363" ht="20.05" customHeight="1">
      <c r="A363" t="s" s="11">
        <v>3422</v>
      </c>
      <c r="B363" s="29">
        <f>(H363-G363)/7</f>
        <v>-363.428571428571</v>
      </c>
      <c r="C363" t="s" s="11">
        <v>3423</v>
      </c>
      <c r="D363" t="s" s="11">
        <v>3424</v>
      </c>
      <c r="E363" t="s" s="11">
        <v>6184</v>
      </c>
      <c r="F363" t="s" s="11">
        <v>6185</v>
      </c>
      <c r="G363" t="s" s="20">
        <f>MID(A363,9,2)&amp;"/"&amp;MID(A363,6,2)&amp;"/"&amp;MID(A363,1,4)</f>
        <v>6186</v>
      </c>
      <c r="H363" t="s" s="20">
        <f>MID(F363,9,2)&amp;"/"&amp;MID(F363,6,2)&amp;"/"&amp;MID(F363,1,4)</f>
        <v>6187</v>
      </c>
      <c r="I363" t="s" s="11">
        <v>6083</v>
      </c>
    </row>
    <row r="364" ht="20.05" customHeight="1">
      <c r="A364" t="s" s="11">
        <v>3431</v>
      </c>
      <c r="B364" s="29">
        <f>(H364-G364)/7</f>
        <v>103.714285714286</v>
      </c>
      <c r="C364" t="s" s="11">
        <v>3432</v>
      </c>
      <c r="D364" t="s" s="11">
        <v>3433</v>
      </c>
      <c r="E364" t="s" s="11">
        <v>6188</v>
      </c>
      <c r="F364" t="s" s="11">
        <v>6189</v>
      </c>
      <c r="G364" t="s" s="20">
        <f>MID(A364,9,2)&amp;"/"&amp;MID(A364,6,2)&amp;"/"&amp;MID(A364,1,4)</f>
        <v>6190</v>
      </c>
      <c r="H364" t="s" s="20">
        <f>MID(F364,9,2)&amp;"/"&amp;MID(F364,6,2)&amp;"/"&amp;MID(F364,1,4)</f>
        <v>6191</v>
      </c>
      <c r="I364" t="s" s="11">
        <v>6083</v>
      </c>
    </row>
    <row r="365" ht="20.05" customHeight="1">
      <c r="A365" t="s" s="11">
        <v>1669</v>
      </c>
      <c r="B365" s="29">
        <f>(H365-G365)/7</f>
        <v>243.142857142857</v>
      </c>
      <c r="C365" t="s" s="11">
        <v>3427</v>
      </c>
      <c r="D365" t="s" s="11">
        <v>3428</v>
      </c>
      <c r="E365" t="s" s="11">
        <v>6192</v>
      </c>
      <c r="F365" t="s" s="11">
        <v>6193</v>
      </c>
      <c r="G365" t="s" s="20">
        <f>MID(A365,9,2)&amp;"/"&amp;MID(A365,6,2)&amp;"/"&amp;MID(A365,1,4)</f>
        <v>5347</v>
      </c>
      <c r="H365" t="s" s="20">
        <f>MID(F365,9,2)&amp;"/"&amp;MID(F365,6,2)&amp;"/"&amp;MID(F365,1,4)</f>
        <v>6194</v>
      </c>
      <c r="I365" t="s" s="11">
        <v>6083</v>
      </c>
    </row>
    <row r="366" ht="20.05" customHeight="1">
      <c r="A366" t="s" s="11">
        <v>1694</v>
      </c>
      <c r="B366" s="29">
        <f>(H366-G366)/7</f>
        <v>286.714285714286</v>
      </c>
      <c r="C366" t="s" s="11">
        <v>3434</v>
      </c>
      <c r="D366" t="s" s="11">
        <v>3435</v>
      </c>
      <c r="E366" t="s" s="11">
        <v>6195</v>
      </c>
      <c r="F366" t="s" s="11">
        <v>6196</v>
      </c>
      <c r="G366" t="s" s="20">
        <f>MID(A366,9,2)&amp;"/"&amp;MID(A366,6,2)&amp;"/"&amp;MID(A366,1,4)</f>
        <v>5359</v>
      </c>
      <c r="H366" t="s" s="20">
        <f>MID(F366,9,2)&amp;"/"&amp;MID(F366,6,2)&amp;"/"&amp;MID(F366,1,4)</f>
        <v>6197</v>
      </c>
      <c r="I366" t="s" s="11">
        <v>6083</v>
      </c>
    </row>
    <row r="367" ht="20.05" customHeight="1">
      <c r="A367" t="s" s="11">
        <v>3441</v>
      </c>
      <c r="B367" s="29">
        <f>(H367-G367)/7</f>
        <v>37</v>
      </c>
      <c r="C367" t="s" s="11">
        <v>3442</v>
      </c>
      <c r="D367" t="s" s="11">
        <v>3443</v>
      </c>
      <c r="E367" t="s" s="11">
        <v>6198</v>
      </c>
      <c r="F367" t="s" s="11">
        <v>6199</v>
      </c>
      <c r="G367" t="s" s="20">
        <f>MID(A367,9,2)&amp;"/"&amp;MID(A367,6,2)&amp;"/"&amp;MID(A367,1,4)</f>
        <v>6200</v>
      </c>
      <c r="H367" t="s" s="20">
        <f>MID(F367,9,2)&amp;"/"&amp;MID(F367,6,2)&amp;"/"&amp;MID(F367,1,4)</f>
        <v>6201</v>
      </c>
      <c r="I367" t="s" s="11">
        <v>6083</v>
      </c>
    </row>
    <row r="368" ht="20.05" customHeight="1">
      <c r="A368" t="s" s="11">
        <v>3445</v>
      </c>
      <c r="B368" s="29">
        <f>(H368-G368)/7</f>
        <v>40.2857142857143</v>
      </c>
      <c r="C368" t="s" s="11">
        <v>3446</v>
      </c>
      <c r="D368" t="s" s="11">
        <v>3447</v>
      </c>
      <c r="E368" t="s" s="11">
        <v>6202</v>
      </c>
      <c r="F368" t="s" s="11">
        <v>6203</v>
      </c>
      <c r="G368" t="s" s="20">
        <f>MID(A368,9,2)&amp;"/"&amp;MID(A368,6,2)&amp;"/"&amp;MID(A368,1,4)</f>
        <v>6204</v>
      </c>
      <c r="H368" t="s" s="20">
        <f>MID(F368,9,2)&amp;"/"&amp;MID(F368,6,2)&amp;"/"&amp;MID(F368,1,4)</f>
        <v>6205</v>
      </c>
      <c r="I368" t="s" s="11">
        <v>6083</v>
      </c>
    </row>
    <row r="369" ht="20.05" customHeight="1">
      <c r="A369" t="s" s="11">
        <v>1763</v>
      </c>
      <c r="B369" s="29">
        <f>(H369-G369)/7</f>
        <v>41.7142857142857</v>
      </c>
      <c r="C369" t="s" s="11">
        <v>3450</v>
      </c>
      <c r="D369" t="s" s="11">
        <v>3451</v>
      </c>
      <c r="E369" t="s" s="11">
        <v>6206</v>
      </c>
      <c r="F369" t="s" s="11">
        <v>6207</v>
      </c>
      <c r="G369" t="s" s="20">
        <f>MID(A369,9,2)&amp;"/"&amp;MID(A369,6,2)&amp;"/"&amp;MID(A369,1,4)</f>
        <v>5404</v>
      </c>
      <c r="H369" t="s" s="20">
        <f>MID(F369,9,2)&amp;"/"&amp;MID(F369,6,2)&amp;"/"&amp;MID(F369,1,4)</f>
        <v>6208</v>
      </c>
      <c r="I369" t="s" s="11">
        <v>6083</v>
      </c>
    </row>
    <row r="370" ht="20.05" customHeight="1">
      <c r="A370" t="s" s="11">
        <v>3453</v>
      </c>
      <c r="B370" s="29">
        <f>(H370-G370)/7</f>
        <v>44</v>
      </c>
      <c r="C370" t="s" s="11">
        <v>3454</v>
      </c>
      <c r="D370" t="s" s="11">
        <v>3455</v>
      </c>
      <c r="E370" t="s" s="11">
        <v>6209</v>
      </c>
      <c r="F370" t="s" s="11">
        <v>6210</v>
      </c>
      <c r="G370" t="s" s="20">
        <f>MID(A370,9,2)&amp;"/"&amp;MID(A370,6,2)&amp;"/"&amp;MID(A370,1,4)</f>
        <v>6211</v>
      </c>
      <c r="H370" t="s" s="20">
        <f>MID(F370,9,2)&amp;"/"&amp;MID(F370,6,2)&amp;"/"&amp;MID(F370,1,4)</f>
        <v>6212</v>
      </c>
      <c r="I370" t="s" s="11">
        <v>6083</v>
      </c>
    </row>
    <row r="371" ht="20.05" customHeight="1">
      <c r="A371" t="s" s="11">
        <v>3461</v>
      </c>
      <c r="B371" s="29">
        <f>(H371-G371)/7</f>
        <v>48</v>
      </c>
      <c r="C371" t="s" s="11">
        <v>2929</v>
      </c>
      <c r="D371" t="s" s="11">
        <v>2930</v>
      </c>
      <c r="E371" t="s" s="11">
        <v>6213</v>
      </c>
      <c r="F371" t="s" s="11">
        <v>6214</v>
      </c>
      <c r="G371" t="s" s="20">
        <f>MID(A371,9,2)&amp;"/"&amp;MID(A371,6,2)&amp;"/"&amp;MID(A371,1,4)</f>
        <v>6215</v>
      </c>
      <c r="H371" t="s" s="20">
        <f>MID(F371,9,2)&amp;"/"&amp;MID(F371,6,2)&amp;"/"&amp;MID(F371,1,4)</f>
        <v>6216</v>
      </c>
      <c r="I371" t="s" s="11">
        <v>6083</v>
      </c>
    </row>
    <row r="372" ht="20.05" customHeight="1">
      <c r="A372" t="s" s="11">
        <v>1853</v>
      </c>
      <c r="B372" s="29">
        <f>(H372-G372)/7</f>
        <v>10.4285714285714</v>
      </c>
      <c r="C372" t="s" s="11">
        <v>3154</v>
      </c>
      <c r="D372" t="s" s="11">
        <v>3477</v>
      </c>
      <c r="E372" t="s" s="11">
        <v>6217</v>
      </c>
      <c r="F372" t="s" s="11">
        <v>5430</v>
      </c>
      <c r="G372" t="s" s="20">
        <f>MID(A372,9,2)&amp;"/"&amp;MID(A372,6,2)&amp;"/"&amp;MID(A372,1,4)</f>
        <v>6218</v>
      </c>
      <c r="H372" t="s" s="20">
        <f>MID(F372,9,2)&amp;"/"&amp;MID(F372,6,2)&amp;"/"&amp;MID(F372,1,4)</f>
        <v>5432</v>
      </c>
      <c r="I372" t="s" s="11">
        <v>6083</v>
      </c>
    </row>
    <row r="373" ht="20.05" customHeight="1">
      <c r="A373" t="s" s="11">
        <v>3508</v>
      </c>
      <c r="B373" s="29">
        <f>(H373-G373)/7</f>
        <v>48.8571428571429</v>
      </c>
      <c r="C373" t="s" s="11">
        <v>3509</v>
      </c>
      <c r="D373" t="s" s="11">
        <v>3510</v>
      </c>
      <c r="E373" t="s" s="20">
        <v>6219</v>
      </c>
      <c r="F373" t="s" s="20">
        <v>6220</v>
      </c>
      <c r="G373" t="s" s="20">
        <f>MID(A373,9,2)&amp;"/"&amp;MID(A373,6,2)&amp;"/"&amp;MID(A373,1,4)</f>
        <v>6221</v>
      </c>
      <c r="H373" t="s" s="20">
        <f>MID(F373,9,2)&amp;"/"&amp;MID(F373,6,2)&amp;"/"&amp;MID(F373,1,4)</f>
        <v>6222</v>
      </c>
      <c r="I373" t="s" s="11">
        <v>6223</v>
      </c>
    </row>
    <row r="374" ht="20.05" customHeight="1">
      <c r="A374" t="s" s="11">
        <v>3527</v>
      </c>
      <c r="B374" s="29">
        <f>(H374-G374)/7</f>
        <v>82</v>
      </c>
      <c r="C374" t="s" s="11">
        <v>3528</v>
      </c>
      <c r="D374" t="s" s="11">
        <v>3529</v>
      </c>
      <c r="E374" t="s" s="11">
        <v>6224</v>
      </c>
      <c r="F374" t="s" s="11">
        <v>6225</v>
      </c>
      <c r="G374" t="s" s="20">
        <f>MID(A374,9,2)&amp;"/"&amp;MID(A374,6,2)&amp;"/"&amp;MID(A374,1,4)</f>
        <v>6226</v>
      </c>
      <c r="H374" t="s" s="20">
        <f>MID(F374,9,2)&amp;"/"&amp;MID(F374,6,2)&amp;"/"&amp;MID(F374,1,4)</f>
        <v>6227</v>
      </c>
      <c r="I374" t="s" s="11">
        <v>6223</v>
      </c>
    </row>
    <row r="375" ht="20.05" customHeight="1">
      <c r="A375" t="s" s="11">
        <v>3537</v>
      </c>
      <c r="B375" s="29">
        <f>(H375-G375)/7</f>
        <v>230.857142857143</v>
      </c>
      <c r="C375" t="s" s="11">
        <v>3538</v>
      </c>
      <c r="D375" t="s" s="11">
        <v>3539</v>
      </c>
      <c r="E375" t="s" s="11">
        <v>6228</v>
      </c>
      <c r="F375" t="s" s="11">
        <v>6229</v>
      </c>
      <c r="G375" t="s" s="20">
        <f>MID(A375,9,2)&amp;"/"&amp;MID(A375,6,2)&amp;"/"&amp;MID(A375,1,4)</f>
        <v>6230</v>
      </c>
      <c r="H375" t="s" s="20">
        <f>MID(F375,9,2)&amp;"/"&amp;MID(F375,6,2)&amp;"/"&amp;MID(F375,1,4)</f>
        <v>6231</v>
      </c>
      <c r="I375" t="s" s="11">
        <v>6223</v>
      </c>
    </row>
    <row r="376" ht="20.05" customHeight="1">
      <c r="A376" t="s" s="11">
        <v>3542</v>
      </c>
      <c r="B376" s="29">
        <f>(H376-G376)/7</f>
        <v>63.1428571428571</v>
      </c>
      <c r="C376" t="s" s="11">
        <v>3530</v>
      </c>
      <c r="D376" t="s" s="11">
        <v>3543</v>
      </c>
      <c r="E376" t="s" s="11">
        <v>6224</v>
      </c>
      <c r="F376" t="s" s="11">
        <v>6232</v>
      </c>
      <c r="G376" t="s" s="20">
        <f>MID(A376,9,2)&amp;"/"&amp;MID(A376,6,2)&amp;"/"&amp;MID(A376,1,4)</f>
        <v>6233</v>
      </c>
      <c r="H376" t="s" s="20">
        <f>MID(F376,9,2)&amp;"/"&amp;MID(F376,6,2)&amp;"/"&amp;MID(F376,1,4)</f>
        <v>6234</v>
      </c>
      <c r="I376" t="s" s="11">
        <v>6223</v>
      </c>
    </row>
    <row r="377" ht="20.05" customHeight="1">
      <c r="A377" t="s" s="11">
        <v>3546</v>
      </c>
      <c r="B377" s="29">
        <f>(H377-G377)/7</f>
        <v>139.142857142857</v>
      </c>
      <c r="C377" t="s" s="11">
        <v>3547</v>
      </c>
      <c r="D377" t="s" s="11">
        <v>3548</v>
      </c>
      <c r="E377" t="s" s="11">
        <v>6235</v>
      </c>
      <c r="F377" t="s" s="11">
        <v>6236</v>
      </c>
      <c r="G377" t="s" s="20">
        <f>MID(A377,9,2)&amp;"/"&amp;MID(A377,6,2)&amp;"/"&amp;MID(A377,1,4)</f>
        <v>6237</v>
      </c>
      <c r="H377" t="s" s="20">
        <f>MID(F377,9,2)&amp;"/"&amp;MID(F377,6,2)&amp;"/"&amp;MID(F377,1,4)</f>
        <v>6238</v>
      </c>
      <c r="I377" t="s" s="11">
        <v>6223</v>
      </c>
    </row>
    <row r="378" ht="20.05" customHeight="1">
      <c r="A378" t="s" s="11">
        <v>3551</v>
      </c>
      <c r="B378" s="29">
        <f>(H378-G378)/7</f>
        <v>398.714285714286</v>
      </c>
      <c r="C378" t="s" s="11">
        <v>3552</v>
      </c>
      <c r="D378" t="s" s="11">
        <v>3553</v>
      </c>
      <c r="E378" t="s" s="11">
        <v>6239</v>
      </c>
      <c r="F378" t="s" s="11">
        <v>6240</v>
      </c>
      <c r="G378" t="s" s="20">
        <f>MID(A378,9,2)&amp;"/"&amp;MID(A378,6,2)&amp;"/"&amp;MID(A378,1,4)</f>
        <v>6241</v>
      </c>
      <c r="H378" t="s" s="20">
        <f>MID(F378,9,2)&amp;"/"&amp;MID(F378,6,2)&amp;"/"&amp;MID(F378,1,4)</f>
        <v>6242</v>
      </c>
      <c r="I378" t="s" s="11">
        <v>6223</v>
      </c>
    </row>
    <row r="379" ht="20.05" customHeight="1">
      <c r="A379" t="s" s="11">
        <v>951</v>
      </c>
      <c r="B379" s="29">
        <f>(H379-G379)/7</f>
        <v>87.8571428571429</v>
      </c>
      <c r="C379" t="s" s="11">
        <v>3556</v>
      </c>
      <c r="D379" t="s" s="11">
        <v>3557</v>
      </c>
      <c r="E379" t="s" s="11">
        <v>6243</v>
      </c>
      <c r="F379" t="s" s="11">
        <v>6244</v>
      </c>
      <c r="G379" t="s" s="20">
        <f>MID(A379,9,2)&amp;"/"&amp;MID(A379,6,2)&amp;"/"&amp;MID(A379,1,4)</f>
        <v>6245</v>
      </c>
      <c r="H379" t="s" s="20">
        <f>MID(F379,9,2)&amp;"/"&amp;MID(F379,6,2)&amp;"/"&amp;MID(F379,1,4)</f>
        <v>6246</v>
      </c>
      <c r="I379" t="s" s="11">
        <v>6223</v>
      </c>
    </row>
    <row r="380" ht="20.05" customHeight="1">
      <c r="A380" t="s" s="11">
        <v>3560</v>
      </c>
      <c r="B380" s="29">
        <f>(H380-G380)/7</f>
        <v>1.85714285714286</v>
      </c>
      <c r="C380" t="s" s="11">
        <v>3561</v>
      </c>
      <c r="D380" t="s" s="11">
        <v>3562</v>
      </c>
      <c r="E380" t="s" s="11">
        <v>6247</v>
      </c>
      <c r="F380" t="s" s="11">
        <v>6248</v>
      </c>
      <c r="G380" t="s" s="20">
        <f>MID(A380,9,2)&amp;"/"&amp;MID(A380,6,2)&amp;"/"&amp;MID(A380,1,4)</f>
        <v>6249</v>
      </c>
      <c r="H380" t="s" s="20">
        <f>MID(F380,9,2)&amp;"/"&amp;MID(F380,6,2)&amp;"/"&amp;MID(F380,1,4)</f>
        <v>6250</v>
      </c>
      <c r="I380" t="s" s="11">
        <v>6223</v>
      </c>
    </row>
    <row r="381" ht="20.05" customHeight="1">
      <c r="A381" t="s" s="11">
        <v>1987</v>
      </c>
      <c r="B381" s="29">
        <f>(H381-G381)/7</f>
        <v>82.4285714285714</v>
      </c>
      <c r="C381" t="s" s="11">
        <v>3565</v>
      </c>
      <c r="D381" t="s" s="11">
        <v>3566</v>
      </c>
      <c r="E381" t="s" s="11">
        <v>6251</v>
      </c>
      <c r="F381" t="s" s="11">
        <v>6252</v>
      </c>
      <c r="G381" t="s" s="20">
        <f>MID(A381,9,2)&amp;"/"&amp;MID(A381,6,2)&amp;"/"&amp;MID(A381,1,4)</f>
        <v>6253</v>
      </c>
      <c r="H381" t="s" s="20">
        <f>MID(F381,9,2)&amp;"/"&amp;MID(F381,6,2)&amp;"/"&amp;MID(F381,1,4)</f>
        <v>6254</v>
      </c>
      <c r="I381" t="s" s="11">
        <v>6223</v>
      </c>
    </row>
    <row r="382" ht="20.05" customHeight="1">
      <c r="A382" t="s" s="11">
        <v>1992</v>
      </c>
      <c r="B382" s="29">
        <f>(H382-G382)/7</f>
        <v>52.8571428571429</v>
      </c>
      <c r="C382" t="s" s="11">
        <v>3572</v>
      </c>
      <c r="D382" t="s" s="11">
        <v>3573</v>
      </c>
      <c r="E382" t="s" s="11">
        <v>6255</v>
      </c>
      <c r="F382" t="s" s="11">
        <v>6256</v>
      </c>
      <c r="G382" t="s" s="20">
        <f>MID(A382,9,2)&amp;"/"&amp;MID(A382,6,2)&amp;"/"&amp;MID(A382,1,4)</f>
        <v>6257</v>
      </c>
      <c r="H382" t="s" s="20">
        <f>MID(F382,9,2)&amp;"/"&amp;MID(F382,6,2)&amp;"/"&amp;MID(F382,1,4)</f>
        <v>6258</v>
      </c>
      <c r="I382" t="s" s="11">
        <v>6223</v>
      </c>
    </row>
    <row r="383" ht="20.05" customHeight="1">
      <c r="A383" t="s" s="11">
        <v>1992</v>
      </c>
      <c r="B383" s="29">
        <f>(H383-G383)/7</f>
        <v>142.714285714286</v>
      </c>
      <c r="C383" t="s" s="11">
        <v>3574</v>
      </c>
      <c r="D383" t="s" s="11">
        <v>3575</v>
      </c>
      <c r="E383" t="s" s="11">
        <v>6259</v>
      </c>
      <c r="F383" t="s" s="11">
        <v>6260</v>
      </c>
      <c r="G383" t="s" s="20">
        <f>MID(A383,9,2)&amp;"/"&amp;MID(A383,6,2)&amp;"/"&amp;MID(A383,1,4)</f>
        <v>6257</v>
      </c>
      <c r="H383" t="s" s="20">
        <f>MID(F383,9,2)&amp;"/"&amp;MID(F383,6,2)&amp;"/"&amp;MID(F383,1,4)</f>
        <v>6261</v>
      </c>
      <c r="I383" t="s" s="11">
        <v>6223</v>
      </c>
    </row>
    <row r="384" ht="20.05" customHeight="1">
      <c r="A384" t="s" s="11">
        <v>3582</v>
      </c>
      <c r="B384" s="29">
        <f>(H384-G384)/7</f>
        <v>7.57142857142857</v>
      </c>
      <c r="C384" t="s" s="11">
        <v>3583</v>
      </c>
      <c r="D384" t="s" s="11">
        <v>3584</v>
      </c>
      <c r="E384" t="s" s="11">
        <v>6262</v>
      </c>
      <c r="F384" t="s" s="11">
        <v>6263</v>
      </c>
      <c r="G384" t="s" s="20">
        <f>MID(A384,9,2)&amp;"/"&amp;MID(A384,6,2)&amp;"/"&amp;MID(A384,1,4)</f>
        <v>6264</v>
      </c>
      <c r="H384" t="s" s="20">
        <f>MID(F384,9,2)&amp;"/"&amp;MID(F384,6,2)&amp;"/"&amp;MID(F384,1,4)</f>
        <v>6265</v>
      </c>
      <c r="I384" t="s" s="11">
        <v>6223</v>
      </c>
    </row>
    <row r="385" ht="20.05" customHeight="1">
      <c r="A385" t="s" s="11">
        <v>3592</v>
      </c>
      <c r="B385" s="29">
        <f>(H385-G385)/7</f>
        <v>39.4285714285714</v>
      </c>
      <c r="C385" t="s" s="11">
        <v>3593</v>
      </c>
      <c r="D385" t="s" s="11">
        <v>3594</v>
      </c>
      <c r="E385" t="s" s="11">
        <v>6266</v>
      </c>
      <c r="F385" t="s" s="11">
        <v>5507</v>
      </c>
      <c r="G385" t="s" s="20">
        <f>MID(A385,9,2)&amp;"/"&amp;MID(A385,6,2)&amp;"/"&amp;MID(A385,1,4)</f>
        <v>6267</v>
      </c>
      <c r="H385" t="s" s="20">
        <f>MID(F385,9,2)&amp;"/"&amp;MID(F385,6,2)&amp;"/"&amp;MID(F385,1,4)</f>
        <v>5509</v>
      </c>
      <c r="I385" t="s" s="11">
        <v>6223</v>
      </c>
    </row>
    <row r="386" ht="20.05" customHeight="1">
      <c r="A386" t="s" s="11">
        <v>3596</v>
      </c>
      <c r="B386" s="29">
        <f>(H386-G386)/7</f>
        <v>125.285714285714</v>
      </c>
      <c r="C386" t="s" s="11">
        <v>3597</v>
      </c>
      <c r="D386" t="s" s="11">
        <v>3598</v>
      </c>
      <c r="E386" t="s" s="11">
        <v>6268</v>
      </c>
      <c r="F386" t="s" s="11">
        <v>6269</v>
      </c>
      <c r="G386" t="s" s="20">
        <f>MID(A386,9,2)&amp;"/"&amp;MID(A386,6,2)&amp;"/"&amp;MID(A386,1,4)</f>
        <v>6270</v>
      </c>
      <c r="H386" t="s" s="20">
        <f>MID(F386,9,2)&amp;"/"&amp;MID(F386,6,2)&amp;"/"&amp;MID(F386,1,4)</f>
        <v>6271</v>
      </c>
      <c r="I386" t="s" s="11">
        <v>6223</v>
      </c>
    </row>
    <row r="387" ht="20.05" customHeight="1">
      <c r="A387" t="s" s="11">
        <v>3611</v>
      </c>
      <c r="B387" s="29">
        <f>(H387-G387)/7</f>
        <v>417.857142857143</v>
      </c>
      <c r="C387" t="s" s="11">
        <v>3612</v>
      </c>
      <c r="D387" t="s" s="11">
        <v>3613</v>
      </c>
      <c r="E387" t="s" s="11">
        <v>6272</v>
      </c>
      <c r="F387" t="s" s="11">
        <v>6273</v>
      </c>
      <c r="G387" t="s" s="20">
        <f>MID(A387,9,2)&amp;"/"&amp;MID(A387,6,2)&amp;"/"&amp;MID(A387,1,4)</f>
        <v>6274</v>
      </c>
      <c r="H387" t="s" s="20">
        <f>MID(F387,9,2)&amp;"/"&amp;MID(F387,6,2)&amp;"/"&amp;MID(F387,1,4)</f>
        <v>6275</v>
      </c>
      <c r="I387" t="s" s="11">
        <v>6223</v>
      </c>
    </row>
    <row r="388" ht="20.05" customHeight="1">
      <c r="A388" t="s" s="11">
        <v>3616</v>
      </c>
      <c r="B388" s="29">
        <f>(H388-G388)/7</f>
        <v>58.1428571428571</v>
      </c>
      <c r="C388" t="s" s="11">
        <v>3554</v>
      </c>
      <c r="D388" t="s" s="11">
        <v>3617</v>
      </c>
      <c r="E388" t="s" s="11">
        <v>6276</v>
      </c>
      <c r="F388" t="s" s="11">
        <v>6277</v>
      </c>
      <c r="G388" t="s" s="20">
        <f>MID(A388,9,2)&amp;"/"&amp;MID(A388,6,2)&amp;"/"&amp;MID(A388,1,4)</f>
        <v>6278</v>
      </c>
      <c r="H388" t="s" s="20">
        <f>MID(F388,9,2)&amp;"/"&amp;MID(F388,6,2)&amp;"/"&amp;MID(F388,1,4)</f>
        <v>6279</v>
      </c>
      <c r="I388" t="s" s="11">
        <v>6223</v>
      </c>
    </row>
    <row r="389" ht="20.05" customHeight="1">
      <c r="A389" t="s" s="11">
        <v>3619</v>
      </c>
      <c r="B389" s="29">
        <f>(H389-G389)/7</f>
        <v>52.5714285714286</v>
      </c>
      <c r="C389" t="s" s="11">
        <v>3620</v>
      </c>
      <c r="D389" t="s" s="11">
        <v>3621</v>
      </c>
      <c r="E389" t="s" s="11">
        <v>6280</v>
      </c>
      <c r="F389" t="s" s="11">
        <v>6281</v>
      </c>
      <c r="G389" t="s" s="20">
        <f>MID(A389,9,2)&amp;"/"&amp;MID(A389,6,2)&amp;"/"&amp;MID(A389,1,4)</f>
        <v>6282</v>
      </c>
      <c r="H389" t="s" s="20">
        <f>MID(F389,9,2)&amp;"/"&amp;MID(F389,6,2)&amp;"/"&amp;MID(F389,1,4)</f>
        <v>6283</v>
      </c>
      <c r="I389" t="s" s="11">
        <v>6223</v>
      </c>
    </row>
    <row r="390" ht="20.05" customHeight="1">
      <c r="A390" t="s" s="11">
        <v>3643</v>
      </c>
      <c r="B390" s="29">
        <f>(H390-G390)/7</f>
        <v>125</v>
      </c>
      <c r="C390" t="s" s="11">
        <v>3644</v>
      </c>
      <c r="D390" t="s" s="11">
        <v>3645</v>
      </c>
      <c r="E390" t="s" s="11">
        <v>6284</v>
      </c>
      <c r="F390" t="s" s="11">
        <v>6285</v>
      </c>
      <c r="G390" t="s" s="20">
        <f>MID(A390,9,2)&amp;"/"&amp;MID(A390,6,2)&amp;"/"&amp;MID(A390,1,4)</f>
        <v>6286</v>
      </c>
      <c r="H390" t="s" s="20">
        <f>MID(F390,9,2)&amp;"/"&amp;MID(F390,6,2)&amp;"/"&amp;MID(F390,1,4)</f>
        <v>6287</v>
      </c>
      <c r="I390" t="s" s="11">
        <v>6223</v>
      </c>
    </row>
    <row r="391" ht="20.05" customHeight="1">
      <c r="A391" t="s" s="11">
        <v>3651</v>
      </c>
      <c r="B391" s="29">
        <f>(H391-G391)/7</f>
        <v>59.7142857142857</v>
      </c>
      <c r="C391" t="s" s="11">
        <v>3652</v>
      </c>
      <c r="D391" t="s" s="11">
        <v>3653</v>
      </c>
      <c r="E391" t="s" s="11">
        <v>6288</v>
      </c>
      <c r="F391" t="s" s="11">
        <v>6289</v>
      </c>
      <c r="G391" t="s" s="20">
        <f>MID(A391,9,2)&amp;"/"&amp;MID(A391,6,2)&amp;"/"&amp;MID(A391,1,4)</f>
        <v>6290</v>
      </c>
      <c r="H391" t="s" s="20">
        <f>MID(F391,9,2)&amp;"/"&amp;MID(F391,6,2)&amp;"/"&amp;MID(F391,1,4)</f>
        <v>6291</v>
      </c>
      <c r="I391" t="s" s="11">
        <v>6223</v>
      </c>
    </row>
    <row r="392" ht="20.05" customHeight="1">
      <c r="A392" t="s" s="11">
        <v>3667</v>
      </c>
      <c r="B392" s="29">
        <f>(H392-G392)/7</f>
        <v>50.4285714285714</v>
      </c>
      <c r="C392" t="s" s="11">
        <v>6292</v>
      </c>
      <c r="D392" t="s" s="11">
        <v>3669</v>
      </c>
      <c r="E392" t="s" s="11">
        <v>6293</v>
      </c>
      <c r="F392" t="s" s="11">
        <v>6294</v>
      </c>
      <c r="G392" t="s" s="20">
        <f>MID(A392,9,2)&amp;"/"&amp;MID(A392,6,2)&amp;"/"&amp;MID(A392,1,4)</f>
        <v>6295</v>
      </c>
      <c r="H392" t="s" s="20">
        <f>MID(F392,9,2)&amp;"/"&amp;MID(F392,6,2)&amp;"/"&amp;MID(F392,1,4)</f>
        <v>6296</v>
      </c>
      <c r="I392" t="s" s="11">
        <v>6223</v>
      </c>
    </row>
    <row r="393" ht="20.05" customHeight="1">
      <c r="A393" t="s" s="11">
        <v>3687</v>
      </c>
      <c r="B393" s="29">
        <f>(H393-G393)/7</f>
        <v>30.2857142857143</v>
      </c>
      <c r="C393" t="s" s="11">
        <v>3688</v>
      </c>
      <c r="D393" t="s" s="11">
        <v>3689</v>
      </c>
      <c r="E393" t="s" s="11">
        <v>6297</v>
      </c>
      <c r="F393" t="s" s="11">
        <v>6298</v>
      </c>
      <c r="G393" t="s" s="20">
        <f>MID(A393,9,2)&amp;"/"&amp;MID(A393,6,2)&amp;"/"&amp;MID(A393,1,4)</f>
        <v>6299</v>
      </c>
      <c r="H393" t="s" s="20">
        <f>MID(F393,9,2)&amp;"/"&amp;MID(F393,6,2)&amp;"/"&amp;MID(F393,1,4)</f>
        <v>6300</v>
      </c>
      <c r="I393" t="s" s="11">
        <v>6223</v>
      </c>
    </row>
    <row r="394" ht="20.05" customHeight="1">
      <c r="A394" t="s" s="11">
        <v>3676</v>
      </c>
      <c r="B394" s="29">
        <f>(H394-G394)/7</f>
        <v>36.5714285714286</v>
      </c>
      <c r="C394" t="s" s="11">
        <v>3677</v>
      </c>
      <c r="D394" t="s" s="11">
        <v>3647</v>
      </c>
      <c r="E394" t="s" s="11">
        <v>6301</v>
      </c>
      <c r="F394" t="s" s="11">
        <v>6302</v>
      </c>
      <c r="G394" t="s" s="20">
        <f>MID(A394,9,2)&amp;"/"&amp;MID(A394,6,2)&amp;"/"&amp;MID(A394,1,4)</f>
        <v>6303</v>
      </c>
      <c r="H394" t="s" s="20">
        <f>MID(F394,9,2)&amp;"/"&amp;MID(F394,6,2)&amp;"/"&amp;MID(F394,1,4)</f>
        <v>6304</v>
      </c>
      <c r="I394" t="s" s="11">
        <v>6223</v>
      </c>
    </row>
    <row r="395" ht="20.05" customHeight="1">
      <c r="A395" t="s" s="11">
        <v>3680</v>
      </c>
      <c r="B395" s="29">
        <f>(H395-G395)/7</f>
        <v>151</v>
      </c>
      <c r="C395" t="s" s="11">
        <v>3681</v>
      </c>
      <c r="D395" t="s" s="11">
        <v>3648</v>
      </c>
      <c r="E395" t="s" s="11">
        <v>6305</v>
      </c>
      <c r="F395" t="s" s="11">
        <v>2274</v>
      </c>
      <c r="G395" t="s" s="20">
        <f>MID(A395,9,2)&amp;"/"&amp;MID(A395,6,2)&amp;"/"&amp;MID(A395,1,4)</f>
        <v>6306</v>
      </c>
      <c r="H395" t="s" s="20">
        <f>MID(F395,9,2)&amp;"/"&amp;MID(F395,6,2)&amp;"/"&amp;MID(F395,1,4)</f>
        <v>6307</v>
      </c>
      <c r="I395" t="s" s="11">
        <v>6223</v>
      </c>
    </row>
    <row r="396" ht="20.05" customHeight="1">
      <c r="A396" t="s" s="11">
        <v>3684</v>
      </c>
      <c r="B396" s="29">
        <f>(H396-G396)/7</f>
        <v>25.7142857142857</v>
      </c>
      <c r="C396" t="s" s="11">
        <v>3685</v>
      </c>
      <c r="D396" t="s" s="11">
        <v>3686</v>
      </c>
      <c r="E396" t="s" s="11">
        <v>6308</v>
      </c>
      <c r="F396" t="s" s="11">
        <v>6309</v>
      </c>
      <c r="G396" t="s" s="20">
        <f>MID(A396,9,2)&amp;"/"&amp;MID(A396,6,2)&amp;"/"&amp;MID(A396,1,4)</f>
        <v>6310</v>
      </c>
      <c r="H396" t="s" s="20">
        <f>MID(F396,9,2)&amp;"/"&amp;MID(F396,6,2)&amp;"/"&amp;MID(F396,1,4)</f>
        <v>6311</v>
      </c>
      <c r="I396" t="s" s="11">
        <v>6223</v>
      </c>
    </row>
    <row r="397" ht="20.05" customHeight="1">
      <c r="A397" t="s" s="11">
        <v>3690</v>
      </c>
      <c r="B397" s="29">
        <f>(H397-G397)/7</f>
        <v>-9</v>
      </c>
      <c r="C397" t="s" s="11">
        <v>3691</v>
      </c>
      <c r="D397" t="s" s="11">
        <v>3692</v>
      </c>
      <c r="E397" t="s" s="11">
        <v>6312</v>
      </c>
      <c r="F397" t="s" s="11">
        <v>6313</v>
      </c>
      <c r="G397" t="s" s="20">
        <f>MID(A397,9,2)&amp;"/"&amp;MID(A397,6,2)&amp;"/"&amp;MID(A397,1,4)</f>
        <v>6314</v>
      </c>
      <c r="H397" t="s" s="20">
        <f>MID(F397,9,2)&amp;"/"&amp;MID(F397,6,2)&amp;"/"&amp;MID(F397,1,4)</f>
        <v>6315</v>
      </c>
      <c r="I397" t="s" s="11">
        <v>6223</v>
      </c>
    </row>
    <row r="398" ht="20.05" customHeight="1">
      <c r="A398" t="s" s="11">
        <v>3699</v>
      </c>
      <c r="B398" s="29">
        <f>(H398-G398)/7</f>
        <v>35.2857142857143</v>
      </c>
      <c r="C398" t="s" s="11">
        <v>3703</v>
      </c>
      <c r="D398" t="s" s="11">
        <v>3694</v>
      </c>
      <c r="E398" t="s" s="11">
        <v>6316</v>
      </c>
      <c r="F398" t="s" s="11">
        <v>6317</v>
      </c>
      <c r="G398" t="s" s="20">
        <f>MID(A398,9,2)&amp;"/"&amp;MID(A398,6,2)&amp;"/"&amp;MID(A398,1,4)</f>
        <v>6318</v>
      </c>
      <c r="H398" t="s" s="20">
        <f>MID(F398,9,2)&amp;"/"&amp;MID(F398,6,2)&amp;"/"&amp;MID(F398,1,4)</f>
        <v>6319</v>
      </c>
      <c r="I398" t="s" s="11">
        <v>6223</v>
      </c>
    </row>
    <row r="399" ht="20.05" customHeight="1">
      <c r="A399" t="s" s="11">
        <v>3709</v>
      </c>
      <c r="B399" s="29">
        <f>(H399-G399)/7</f>
        <v>-5.42857142857143</v>
      </c>
      <c r="C399" t="s" s="11">
        <v>3710</v>
      </c>
      <c r="D399" t="s" s="11">
        <v>3711</v>
      </c>
      <c r="E399" t="s" s="11">
        <v>6320</v>
      </c>
      <c r="F399" t="s" s="11">
        <v>4756</v>
      </c>
      <c r="G399" t="s" s="20">
        <f>MID(A399,9,2)&amp;"/"&amp;MID(A399,6,2)&amp;"/"&amp;MID(A399,1,4)</f>
        <v>6321</v>
      </c>
      <c r="H399" t="s" s="20">
        <f>MID(F399,9,2)&amp;"/"&amp;MID(F399,6,2)&amp;"/"&amp;MID(F399,1,4)</f>
        <v>4758</v>
      </c>
      <c r="I399" t="s" s="11">
        <v>6223</v>
      </c>
    </row>
    <row r="400" ht="20.05" customHeight="1">
      <c r="A400" t="s" s="11">
        <v>3714</v>
      </c>
      <c r="B400" s="29">
        <f>(H400-G400)/7</f>
        <v>42.7142857142857</v>
      </c>
      <c r="C400" t="s" s="11">
        <v>3715</v>
      </c>
      <c r="D400" t="s" s="11">
        <v>3716</v>
      </c>
      <c r="E400" t="s" s="11">
        <v>6297</v>
      </c>
      <c r="F400" t="s" s="11">
        <v>6322</v>
      </c>
      <c r="G400" t="s" s="20">
        <f>MID(A400,9,2)&amp;"/"&amp;MID(A400,6,2)&amp;"/"&amp;MID(A400,1,4)</f>
        <v>6323</v>
      </c>
      <c r="H400" t="s" s="20">
        <f>MID(F400,9,2)&amp;"/"&amp;MID(F400,6,2)&amp;"/"&amp;MID(F400,1,4)</f>
        <v>6324</v>
      </c>
      <c r="I400" t="s" s="11">
        <v>6223</v>
      </c>
    </row>
    <row r="401" ht="20.05" customHeight="1">
      <c r="A401" t="s" s="11">
        <v>3726</v>
      </c>
      <c r="B401" s="29">
        <f>(H401-G401)/7</f>
        <v>27.4285714285714</v>
      </c>
      <c r="C401" t="s" s="11">
        <v>3727</v>
      </c>
      <c r="D401" t="s" s="11">
        <v>3728</v>
      </c>
      <c r="E401" t="s" s="11">
        <v>6325</v>
      </c>
      <c r="F401" t="s" s="11">
        <v>6326</v>
      </c>
      <c r="G401" t="s" s="20">
        <f>MID(A401,9,2)&amp;"/"&amp;MID(A401,6,2)&amp;"/"&amp;MID(A401,1,4)</f>
        <v>6327</v>
      </c>
      <c r="H401" t="s" s="20">
        <f>MID(F401,9,2)&amp;"/"&amp;MID(F401,6,2)&amp;"/"&amp;MID(F401,1,4)</f>
        <v>6328</v>
      </c>
      <c r="I401" t="s" s="11">
        <v>6223</v>
      </c>
    </row>
    <row r="402" ht="20.05" customHeight="1">
      <c r="A402" t="s" s="11">
        <v>3734</v>
      </c>
      <c r="B402" s="29">
        <f>(H402-G402)/7</f>
        <v>46.4285714285714</v>
      </c>
      <c r="C402" t="s" s="11">
        <v>3735</v>
      </c>
      <c r="D402" t="s" s="11">
        <v>3736</v>
      </c>
      <c r="E402" t="s" s="11">
        <v>6329</v>
      </c>
      <c r="F402" t="s" s="11">
        <v>6330</v>
      </c>
      <c r="G402" t="s" s="20">
        <f>MID(A402,9,2)&amp;"/"&amp;MID(A402,6,2)&amp;"/"&amp;MID(A402,1,4)</f>
        <v>6331</v>
      </c>
      <c r="H402" t="s" s="20">
        <f>MID(F402,9,2)&amp;"/"&amp;MID(F402,6,2)&amp;"/"&amp;MID(F402,1,4)</f>
        <v>6332</v>
      </c>
      <c r="I402" t="s" s="11">
        <v>6223</v>
      </c>
    </row>
    <row r="403" ht="20.05" customHeight="1">
      <c r="A403" t="s" s="11">
        <v>3738</v>
      </c>
      <c r="B403" s="29">
        <f>(H403-G403)/7</f>
        <v>44</v>
      </c>
      <c r="C403" t="s" s="11">
        <v>3739</v>
      </c>
      <c r="D403" t="s" s="11">
        <v>3740</v>
      </c>
      <c r="E403" t="s" s="11">
        <v>6333</v>
      </c>
      <c r="F403" t="s" s="11">
        <v>6334</v>
      </c>
      <c r="G403" t="s" s="20">
        <f>MID(A403,9,2)&amp;"/"&amp;MID(A403,6,2)&amp;"/"&amp;MID(A403,1,4)</f>
        <v>6335</v>
      </c>
      <c r="H403" t="s" s="20">
        <f>MID(F403,9,2)&amp;"/"&amp;MID(F403,6,2)&amp;"/"&amp;MID(F403,1,4)</f>
        <v>6336</v>
      </c>
      <c r="I403" t="s" s="11">
        <v>6223</v>
      </c>
    </row>
    <row r="404" ht="20.05" customHeight="1">
      <c r="A404" t="s" s="11">
        <v>3750</v>
      </c>
      <c r="B404" s="29">
        <f>(H404-G404)/7</f>
        <v>52.4285714285714</v>
      </c>
      <c r="C404" t="s" s="11">
        <v>3751</v>
      </c>
      <c r="D404" t="s" s="11">
        <v>3752</v>
      </c>
      <c r="E404" t="s" s="11">
        <v>6337</v>
      </c>
      <c r="F404" t="s" s="11">
        <v>1198</v>
      </c>
      <c r="G404" t="s" s="20">
        <f>MID(A404,9,2)&amp;"/"&amp;MID(A404,6,2)&amp;"/"&amp;MID(A404,1,4)</f>
        <v>6338</v>
      </c>
      <c r="H404" t="s" s="20">
        <f>MID(F404,9,2)&amp;"/"&amp;MID(F404,6,2)&amp;"/"&amp;MID(F404,1,4)</f>
        <v>5067</v>
      </c>
      <c r="I404" t="s" s="11">
        <v>6223</v>
      </c>
    </row>
    <row r="405" ht="20.05" customHeight="1">
      <c r="A405" t="s" s="11">
        <v>615</v>
      </c>
      <c r="B405" s="29">
        <f>(H405-G405)/7</f>
        <v>55</v>
      </c>
      <c r="C405" t="s" s="11">
        <v>3755</v>
      </c>
      <c r="D405" t="s" s="11">
        <v>3756</v>
      </c>
      <c r="E405" t="s" s="11">
        <v>3757</v>
      </c>
      <c r="F405" t="s" s="11">
        <v>2252</v>
      </c>
      <c r="G405" t="s" s="20">
        <f>MID(A405,9,2)&amp;"/"&amp;MID(A405,6,2)&amp;"/"&amp;MID(A405,1,4)</f>
        <v>6339</v>
      </c>
      <c r="H405" t="s" s="20">
        <f>MID(F405,9,2)&amp;"/"&amp;MID(F405,6,2)&amp;"/"&amp;MID(F405,1,4)</f>
        <v>5611</v>
      </c>
      <c r="I405" t="s" s="11">
        <v>6223</v>
      </c>
    </row>
    <row r="406" ht="20.05" customHeight="1">
      <c r="A406" t="s" s="11">
        <v>3759</v>
      </c>
      <c r="B406" s="29">
        <f>(H406-G406)/7</f>
        <v>42.2857142857143</v>
      </c>
      <c r="C406" t="s" s="11">
        <v>3760</v>
      </c>
      <c r="D406" t="s" s="11">
        <v>3600</v>
      </c>
      <c r="E406" t="s" s="11">
        <v>6340</v>
      </c>
      <c r="F406" t="s" s="11">
        <v>6341</v>
      </c>
      <c r="G406" t="s" s="20">
        <f>MID(A406,9,2)&amp;"/"&amp;MID(A406,6,2)&amp;"/"&amp;MID(A406,1,4)</f>
        <v>6342</v>
      </c>
      <c r="H406" t="s" s="20">
        <f>MID(F406,9,2)&amp;"/"&amp;MID(F406,6,2)&amp;"/"&amp;MID(F406,1,4)</f>
        <v>6343</v>
      </c>
      <c r="I406" t="s" s="11">
        <v>6223</v>
      </c>
    </row>
    <row r="407" ht="20.05" customHeight="1">
      <c r="A407" t="s" s="11">
        <v>3766</v>
      </c>
      <c r="B407" s="29">
        <f>(H407-G407)/7</f>
        <v>164.285714285714</v>
      </c>
      <c r="C407" t="s" s="11">
        <v>3767</v>
      </c>
      <c r="D407" t="s" s="11">
        <v>3768</v>
      </c>
      <c r="E407" t="s" s="11">
        <v>6344</v>
      </c>
      <c r="F407" t="s" s="11">
        <v>6345</v>
      </c>
      <c r="G407" t="s" s="20">
        <f>MID(A407,9,2)&amp;"/"&amp;MID(A407,6,2)&amp;"/"&amp;MID(A407,1,4)</f>
        <v>6346</v>
      </c>
      <c r="H407" t="s" s="20">
        <f>MID(F407,9,2)&amp;"/"&amp;MID(F407,6,2)&amp;"/"&amp;MID(F407,1,4)</f>
        <v>6347</v>
      </c>
      <c r="I407" t="s" s="11">
        <v>6223</v>
      </c>
    </row>
    <row r="408" ht="20.05" customHeight="1">
      <c r="A408" t="s" s="11">
        <v>1172</v>
      </c>
      <c r="B408" s="29">
        <f>(H408-G408)/7</f>
        <v>46.5714285714286</v>
      </c>
      <c r="C408" t="s" s="11">
        <v>3772</v>
      </c>
      <c r="D408" t="s" s="11">
        <v>3773</v>
      </c>
      <c r="E408" t="s" s="11">
        <v>6348</v>
      </c>
      <c r="F408" t="s" s="11">
        <v>6349</v>
      </c>
      <c r="G408" t="s" s="20">
        <f>MID(A408,9,2)&amp;"/"&amp;MID(A408,6,2)&amp;"/"&amp;MID(A408,1,4)</f>
        <v>6350</v>
      </c>
      <c r="H408" t="s" s="20">
        <f>MID(F408,9,2)&amp;"/"&amp;MID(F408,6,2)&amp;"/"&amp;MID(F408,1,4)</f>
        <v>6351</v>
      </c>
      <c r="I408" t="s" s="11">
        <v>6223</v>
      </c>
    </row>
    <row r="409" ht="20.05" customHeight="1">
      <c r="A409" t="s" s="11">
        <v>643</v>
      </c>
      <c r="B409" s="29">
        <f>(H409-G409)/7</f>
        <v>39.5714285714286</v>
      </c>
      <c r="C409" t="s" s="11">
        <v>3781</v>
      </c>
      <c r="D409" t="s" s="11">
        <v>2231</v>
      </c>
      <c r="E409" t="s" s="11">
        <v>6352</v>
      </c>
      <c r="F409" t="s" s="11">
        <v>6353</v>
      </c>
      <c r="G409" t="s" s="20">
        <f>MID(A409,9,2)&amp;"/"&amp;MID(A409,6,2)&amp;"/"&amp;MID(A409,1,4)</f>
        <v>5597</v>
      </c>
      <c r="H409" t="s" s="20">
        <f>MID(F409,9,2)&amp;"/"&amp;MID(F409,6,2)&amp;"/"&amp;MID(F409,1,4)</f>
        <v>6354</v>
      </c>
      <c r="I409" t="s" s="11">
        <v>6223</v>
      </c>
    </row>
    <row r="410" ht="20.05" customHeight="1">
      <c r="A410" t="s" s="11">
        <v>3783</v>
      </c>
      <c r="B410" s="29">
        <f>(H410-G410)/7</f>
        <v>79.71428571428569</v>
      </c>
      <c r="C410" t="s" s="11">
        <v>3784</v>
      </c>
      <c r="D410" t="s" s="11">
        <v>3785</v>
      </c>
      <c r="E410" t="s" s="11">
        <v>3786</v>
      </c>
      <c r="F410" t="s" s="11">
        <v>6355</v>
      </c>
      <c r="G410" t="s" s="20">
        <f>MID(A410,9,2)&amp;"/"&amp;MID(A410,6,2)&amp;"/"&amp;MID(A410,1,4)</f>
        <v>6356</v>
      </c>
      <c r="H410" t="s" s="20">
        <f>MID(F410,9,2)&amp;"/"&amp;MID(F410,6,2)&amp;"/"&amp;MID(F410,1,4)</f>
        <v>6357</v>
      </c>
      <c r="I410" t="s" s="11">
        <v>6223</v>
      </c>
    </row>
    <row r="411" ht="20.05" customHeight="1">
      <c r="A411" t="s" s="11">
        <v>3788</v>
      </c>
      <c r="B411" s="29">
        <f>(H411-G411)/7</f>
        <v>38.8571428571429</v>
      </c>
      <c r="C411" t="s" s="11">
        <v>3786</v>
      </c>
      <c r="D411" t="s" s="11">
        <v>3789</v>
      </c>
      <c r="E411" t="s" s="11">
        <v>6358</v>
      </c>
      <c r="F411" t="s" s="11">
        <v>6359</v>
      </c>
      <c r="G411" t="s" s="20">
        <f>MID(A411,9,2)&amp;"/"&amp;MID(A411,6,2)&amp;"/"&amp;MID(A411,1,4)</f>
        <v>6360</v>
      </c>
      <c r="H411" t="s" s="20">
        <f>MID(F411,9,2)&amp;"/"&amp;MID(F411,6,2)&amp;"/"&amp;MID(F411,1,4)</f>
        <v>6361</v>
      </c>
      <c r="I411" t="s" s="11">
        <v>6223</v>
      </c>
    </row>
    <row r="412" ht="20.05" customHeight="1">
      <c r="A412" t="s" s="11">
        <v>3791</v>
      </c>
      <c r="B412" s="29">
        <f>(H412-G412)/7</f>
        <v>69.4285714285714</v>
      </c>
      <c r="C412" t="s" s="11">
        <v>3792</v>
      </c>
      <c r="D412" t="s" s="11">
        <v>3793</v>
      </c>
      <c r="E412" t="s" s="11">
        <v>5452</v>
      </c>
      <c r="F412" t="s" s="11">
        <v>6362</v>
      </c>
      <c r="G412" t="s" s="20">
        <f>MID(A412,9,2)&amp;"/"&amp;MID(A412,6,2)&amp;"/"&amp;MID(A412,1,4)</f>
        <v>6363</v>
      </c>
      <c r="H412" t="s" s="20">
        <f>MID(F412,9,2)&amp;"/"&amp;MID(F412,6,2)&amp;"/"&amp;MID(F412,1,4)</f>
        <v>6364</v>
      </c>
      <c r="I412" t="s" s="11">
        <v>6223</v>
      </c>
    </row>
    <row r="413" ht="20.05" customHeight="1">
      <c r="A413" t="s" s="11">
        <v>2258</v>
      </c>
      <c r="B413" s="29">
        <f>(H413-G413)/7</f>
        <v>630</v>
      </c>
      <c r="C413" t="s" s="11">
        <v>3805</v>
      </c>
      <c r="D413" t="s" s="11">
        <v>3806</v>
      </c>
      <c r="E413" t="s" s="11">
        <v>3805</v>
      </c>
      <c r="F413" t="s" s="11">
        <v>6365</v>
      </c>
      <c r="G413" t="s" s="20">
        <f>MID(A413,9,2)&amp;"/"&amp;MID(A413,6,2)&amp;"/"&amp;MID(A413,1,4)</f>
        <v>6366</v>
      </c>
      <c r="H413" t="s" s="20">
        <f>MID(F413,9,2)&amp;"/"&amp;MID(F413,6,2)&amp;"/"&amp;MID(F413,1,4)</f>
        <v>6367</v>
      </c>
      <c r="I413" t="s" s="11">
        <v>6223</v>
      </c>
    </row>
    <row r="414" ht="20.05" customHeight="1">
      <c r="A414" t="s" s="11">
        <v>3264</v>
      </c>
      <c r="B414" s="29">
        <f>(H414-G414)/7</f>
        <v>47.7142857142857</v>
      </c>
      <c r="C414" t="s" s="11">
        <v>3565</v>
      </c>
      <c r="D414" t="s" s="11">
        <v>3809</v>
      </c>
      <c r="E414" t="s" s="11">
        <v>6368</v>
      </c>
      <c r="F414" t="s" s="11">
        <v>6369</v>
      </c>
      <c r="G414" t="s" s="20">
        <f>MID(A414,9,2)&amp;"/"&amp;MID(A414,6,2)&amp;"/"&amp;MID(A414,1,4)</f>
        <v>6370</v>
      </c>
      <c r="H414" t="s" s="20">
        <f>MID(F414,9,2)&amp;"/"&amp;MID(F414,6,2)&amp;"/"&amp;MID(F414,1,4)</f>
        <v>6371</v>
      </c>
      <c r="I414" t="s" s="11">
        <v>6223</v>
      </c>
    </row>
    <row r="415" ht="20.05" customHeight="1">
      <c r="A415" t="s" s="11">
        <v>3814</v>
      </c>
      <c r="B415" s="29">
        <f>(H415-G415)/7</f>
        <v>87.8571428571429</v>
      </c>
      <c r="C415" t="s" s="11">
        <v>3815</v>
      </c>
      <c r="D415" t="s" s="11">
        <v>3816</v>
      </c>
      <c r="E415" t="s" s="11">
        <v>6372</v>
      </c>
      <c r="F415" t="s" s="11">
        <v>6373</v>
      </c>
      <c r="G415" t="s" s="20">
        <f>MID(A415,9,2)&amp;"/"&amp;MID(A415,6,2)&amp;"/"&amp;MID(A415,1,4)</f>
        <v>6374</v>
      </c>
      <c r="H415" t="s" s="20">
        <f>MID(F415,9,2)&amp;"/"&amp;MID(F415,6,2)&amp;"/"&amp;MID(F415,1,4)</f>
        <v>6375</v>
      </c>
      <c r="I415" t="s" s="11">
        <v>6223</v>
      </c>
    </row>
    <row r="416" ht="20.05" customHeight="1">
      <c r="A416" t="s" s="11">
        <v>1211</v>
      </c>
      <c r="B416" s="29">
        <f>(H416-G416)/7</f>
        <v>7.14285714285714</v>
      </c>
      <c r="C416" t="s" s="11">
        <v>3817</v>
      </c>
      <c r="D416" t="s" s="11">
        <v>3818</v>
      </c>
      <c r="E416" t="s" s="11">
        <v>6376</v>
      </c>
      <c r="F416" t="s" s="11">
        <v>6377</v>
      </c>
      <c r="G416" t="s" s="20">
        <f>MID(A416,9,2)&amp;"/"&amp;MID(A416,6,2)&amp;"/"&amp;MID(A416,1,4)</f>
        <v>5078</v>
      </c>
      <c r="H416" t="s" s="20">
        <f>MID(F416,9,2)&amp;"/"&amp;MID(F416,6,2)&amp;"/"&amp;MID(F416,1,4)</f>
        <v>6378</v>
      </c>
      <c r="I416" t="s" s="11">
        <v>6223</v>
      </c>
    </row>
    <row r="417" ht="20.05" customHeight="1">
      <c r="A417" t="s" s="11">
        <v>3820</v>
      </c>
      <c r="B417" s="29">
        <f>(H417-G417)/7</f>
        <v>42.8571428571429</v>
      </c>
      <c r="C417" t="s" s="11">
        <v>3821</v>
      </c>
      <c r="D417" t="s" s="11">
        <v>3822</v>
      </c>
      <c r="E417" t="s" s="11">
        <v>6379</v>
      </c>
      <c r="F417" t="s" s="11">
        <v>6380</v>
      </c>
      <c r="G417" t="s" s="20">
        <f>MID(A417,9,2)&amp;"/"&amp;MID(A417,6,2)&amp;"/"&amp;MID(A417,1,4)</f>
        <v>6381</v>
      </c>
      <c r="H417" t="s" s="20">
        <f>MID(F417,9,2)&amp;"/"&amp;MID(F417,6,2)&amp;"/"&amp;MID(F417,1,4)</f>
        <v>6382</v>
      </c>
      <c r="I417" t="s" s="11">
        <v>6223</v>
      </c>
    </row>
    <row r="418" ht="20.05" customHeight="1">
      <c r="A418" t="s" s="11">
        <v>672</v>
      </c>
      <c r="B418" s="29">
        <f>(H418-G418)/7</f>
        <v>69.5714285714286</v>
      </c>
      <c r="C418" t="s" s="11">
        <v>3833</v>
      </c>
      <c r="D418" t="s" s="11">
        <v>3834</v>
      </c>
      <c r="E418" t="s" s="11">
        <v>6383</v>
      </c>
      <c r="F418" t="s" s="11">
        <v>6384</v>
      </c>
      <c r="G418" t="s" s="20">
        <f>MID(A418,9,2)&amp;"/"&amp;MID(A418,6,2)&amp;"/"&amp;MID(A418,1,4)</f>
        <v>4812</v>
      </c>
      <c r="H418" t="s" s="20">
        <f>MID(F418,9,2)&amp;"/"&amp;MID(F418,6,2)&amp;"/"&amp;MID(F418,1,4)</f>
        <v>6385</v>
      </c>
      <c r="I418" t="s" s="11">
        <v>6223</v>
      </c>
    </row>
    <row r="419" ht="20.05" customHeight="1">
      <c r="A419" t="s" s="11">
        <v>3840</v>
      </c>
      <c r="B419" s="29">
        <f>(H419-G419)/7</f>
        <v>127.285714285714</v>
      </c>
      <c r="C419" t="s" s="11">
        <v>3841</v>
      </c>
      <c r="D419" t="s" s="11">
        <v>3842</v>
      </c>
      <c r="E419" t="s" s="11">
        <v>6386</v>
      </c>
      <c r="F419" t="s" s="11">
        <v>1334</v>
      </c>
      <c r="G419" t="s" s="20">
        <f>MID(A419,9,2)&amp;"/"&amp;MID(A419,6,2)&amp;"/"&amp;MID(A419,1,4)</f>
        <v>6387</v>
      </c>
      <c r="H419" t="s" s="20">
        <f>MID(F419,9,2)&amp;"/"&amp;MID(F419,6,2)&amp;"/"&amp;MID(F419,1,4)</f>
        <v>5141</v>
      </c>
      <c r="I419" t="s" s="11">
        <v>6223</v>
      </c>
    </row>
    <row r="420" ht="20.05" customHeight="1">
      <c r="A420" t="s" s="11">
        <v>3846</v>
      </c>
      <c r="B420" s="29">
        <f>(H420-G420)/7</f>
        <v>148.142857142857</v>
      </c>
      <c r="C420" t="s" s="11">
        <v>3847</v>
      </c>
      <c r="D420" t="s" s="11">
        <v>3848</v>
      </c>
      <c r="E420" t="s" s="11">
        <v>6388</v>
      </c>
      <c r="F420" t="s" s="11">
        <v>6389</v>
      </c>
      <c r="G420" t="s" s="20">
        <f>MID(A420,9,2)&amp;"/"&amp;MID(A420,6,2)&amp;"/"&amp;MID(A420,1,4)</f>
        <v>6390</v>
      </c>
      <c r="H420" t="s" s="20">
        <f>MID(F420,9,2)&amp;"/"&amp;MID(F420,6,2)&amp;"/"&amp;MID(F420,1,4)</f>
        <v>6391</v>
      </c>
      <c r="I420" t="s" s="11">
        <v>6223</v>
      </c>
    </row>
    <row r="421" ht="20.05" customHeight="1">
      <c r="A421" t="s" s="11">
        <v>3856</v>
      </c>
      <c r="B421" s="29">
        <f>(H421-G421)/7</f>
        <v>152.571428571429</v>
      </c>
      <c r="C421" t="s" s="11">
        <v>3857</v>
      </c>
      <c r="D421" t="s" s="11">
        <v>3858</v>
      </c>
      <c r="E421" t="s" s="11">
        <v>6392</v>
      </c>
      <c r="F421" t="s" s="11">
        <v>6393</v>
      </c>
      <c r="G421" t="s" s="20">
        <f>MID(A421,9,2)&amp;"/"&amp;MID(A421,6,2)&amp;"/"&amp;MID(A421,1,4)</f>
        <v>6394</v>
      </c>
      <c r="H421" t="s" s="20">
        <f>MID(F421,9,2)&amp;"/"&amp;MID(F421,6,2)&amp;"/"&amp;MID(F421,1,4)</f>
        <v>6395</v>
      </c>
      <c r="I421" t="s" s="11">
        <v>6223</v>
      </c>
    </row>
    <row r="422" ht="20.05" customHeight="1">
      <c r="A422" t="s" s="11">
        <v>3869</v>
      </c>
      <c r="B422" s="29">
        <f>(H422-G422)/7</f>
        <v>48.2857142857143</v>
      </c>
      <c r="C422" t="s" s="11">
        <v>3870</v>
      </c>
      <c r="D422" t="s" s="11">
        <v>3871</v>
      </c>
      <c r="E422" t="s" s="11">
        <v>6396</v>
      </c>
      <c r="F422" t="s" s="11">
        <v>6397</v>
      </c>
      <c r="G422" t="s" s="20">
        <f>MID(A422,9,2)&amp;"/"&amp;MID(A422,6,2)&amp;"/"&amp;MID(A422,1,4)</f>
        <v>6398</v>
      </c>
      <c r="H422" t="s" s="20">
        <f>MID(F422,9,2)&amp;"/"&amp;MID(F422,6,2)&amp;"/"&amp;MID(F422,1,4)</f>
        <v>6399</v>
      </c>
      <c r="I422" t="s" s="11">
        <v>6223</v>
      </c>
    </row>
    <row r="423" ht="20.05" customHeight="1">
      <c r="A423" t="s" s="11">
        <v>1264</v>
      </c>
      <c r="B423" s="29">
        <f>(H423-G423)/7</f>
        <v>23.7142857142857</v>
      </c>
      <c r="C423" t="s" s="11">
        <v>3874</v>
      </c>
      <c r="D423" t="s" s="11">
        <v>3875</v>
      </c>
      <c r="E423" t="s" s="11">
        <v>6400</v>
      </c>
      <c r="F423" t="s" s="11">
        <v>6401</v>
      </c>
      <c r="G423" t="s" s="20">
        <f>MID(A423,9,2)&amp;"/"&amp;MID(A423,6,2)&amp;"/"&amp;MID(A423,1,4)</f>
        <v>5105</v>
      </c>
      <c r="H423" t="s" s="20">
        <f>MID(F423,9,2)&amp;"/"&amp;MID(F423,6,2)&amp;"/"&amp;MID(F423,1,4)</f>
        <v>6402</v>
      </c>
      <c r="I423" t="s" s="11">
        <v>6223</v>
      </c>
    </row>
    <row r="424" ht="20.05" customHeight="1">
      <c r="A424" t="s" s="11">
        <v>3878</v>
      </c>
      <c r="B424" s="29">
        <f>(H424-G424)/7</f>
        <v>41</v>
      </c>
      <c r="C424" t="s" s="11">
        <v>3879</v>
      </c>
      <c r="D424" t="s" s="11">
        <v>3880</v>
      </c>
      <c r="E424" t="s" s="11">
        <v>6403</v>
      </c>
      <c r="F424" t="s" s="11">
        <v>682</v>
      </c>
      <c r="G424" t="s" s="20">
        <f>MID(A424,9,2)&amp;"/"&amp;MID(A424,6,2)&amp;"/"&amp;MID(A424,1,4)</f>
        <v>6404</v>
      </c>
      <c r="H424" t="s" s="20">
        <f>MID(F424,9,2)&amp;"/"&amp;MID(F424,6,2)&amp;"/"&amp;MID(F424,1,4)</f>
        <v>4820</v>
      </c>
      <c r="I424" t="s" s="11">
        <v>6223</v>
      </c>
    </row>
    <row r="425" ht="20.05" customHeight="1">
      <c r="A425" t="s" s="11">
        <v>2338</v>
      </c>
      <c r="B425" s="29">
        <f>(H425-G425)/7</f>
        <v>-26.5714285714286</v>
      </c>
      <c r="C425" t="s" s="11">
        <v>3886</v>
      </c>
      <c r="D425" t="s" s="11">
        <v>3887</v>
      </c>
      <c r="E425" t="s" s="11">
        <v>6405</v>
      </c>
      <c r="F425" t="s" s="11">
        <v>1246</v>
      </c>
      <c r="G425" t="s" s="20">
        <f>MID(A425,9,2)&amp;"/"&amp;MID(A425,6,2)&amp;"/"&amp;MID(A425,1,4)</f>
        <v>6406</v>
      </c>
      <c r="H425" t="s" s="20">
        <f>MID(F425,9,2)&amp;"/"&amp;MID(F425,6,2)&amp;"/"&amp;MID(F425,1,4)</f>
        <v>5093</v>
      </c>
      <c r="I425" t="s" s="11">
        <v>6223</v>
      </c>
    </row>
    <row r="426" ht="20.05" customHeight="1">
      <c r="A426" t="s" s="11">
        <v>3889</v>
      </c>
      <c r="B426" s="29">
        <f>(H426-G426)/7</f>
        <v>128</v>
      </c>
      <c r="C426" t="s" s="11">
        <v>3890</v>
      </c>
      <c r="D426" t="s" s="11">
        <v>3891</v>
      </c>
      <c r="E426" t="s" s="11">
        <v>6407</v>
      </c>
      <c r="F426" t="s" s="11">
        <v>3323</v>
      </c>
      <c r="G426" t="s" s="20">
        <f>MID(A426,9,2)&amp;"/"&amp;MID(A426,6,2)&amp;"/"&amp;MID(A426,1,4)</f>
        <v>6408</v>
      </c>
      <c r="H426" t="s" s="20">
        <f>MID(F426,9,2)&amp;"/"&amp;MID(F426,6,2)&amp;"/"&amp;MID(F426,1,4)</f>
        <v>6146</v>
      </c>
      <c r="I426" t="s" s="11">
        <v>6223</v>
      </c>
    </row>
    <row r="427" ht="20.05" customHeight="1">
      <c r="A427" t="s" s="11">
        <v>3894</v>
      </c>
      <c r="B427" s="29">
        <f>(H427-G427)/7</f>
        <v>32.2857142857143</v>
      </c>
      <c r="C427" t="s" s="11">
        <v>3899</v>
      </c>
      <c r="D427" t="s" s="11">
        <v>3900</v>
      </c>
      <c r="E427" t="s" s="11">
        <v>6409</v>
      </c>
      <c r="F427" t="s" s="11">
        <v>6410</v>
      </c>
      <c r="G427" t="s" s="20">
        <f>MID(A427,9,2)&amp;"/"&amp;MID(A427,6,2)&amp;"/"&amp;MID(A427,1,4)</f>
        <v>6411</v>
      </c>
      <c r="H427" t="s" s="20">
        <f>MID(F427,9,2)&amp;"/"&amp;MID(F427,6,2)&amp;"/"&amp;MID(F427,1,4)</f>
        <v>6412</v>
      </c>
      <c r="I427" t="s" s="11">
        <v>6223</v>
      </c>
    </row>
    <row r="428" ht="20.05" customHeight="1">
      <c r="A428" t="s" s="11">
        <v>2351</v>
      </c>
      <c r="B428" s="29">
        <f>(H428-G428)/7</f>
        <v>40.5714285714286</v>
      </c>
      <c r="C428" t="s" s="11">
        <v>3903</v>
      </c>
      <c r="D428" t="s" s="11">
        <v>3904</v>
      </c>
      <c r="E428" t="s" s="11">
        <v>6413</v>
      </c>
      <c r="F428" t="s" s="11">
        <v>6414</v>
      </c>
      <c r="G428" t="s" s="20">
        <f>MID(A428,9,2)&amp;"/"&amp;MID(A428,6,2)&amp;"/"&amp;MID(A428,1,4)</f>
        <v>5638</v>
      </c>
      <c r="H428" t="s" s="20">
        <f>MID(F428,9,2)&amp;"/"&amp;MID(F428,6,2)&amp;"/"&amp;MID(F428,1,4)</f>
        <v>6415</v>
      </c>
      <c r="I428" t="s" s="11">
        <v>6223</v>
      </c>
    </row>
    <row r="429" ht="20.05" customHeight="1">
      <c r="A429" t="s" s="11">
        <v>3907</v>
      </c>
      <c r="B429" s="29">
        <f>(H429-G429)/7</f>
        <v>124.428571428571</v>
      </c>
      <c r="C429" t="s" s="11">
        <v>3908</v>
      </c>
      <c r="D429" t="s" s="11">
        <v>3909</v>
      </c>
      <c r="E429" t="s" s="11">
        <v>6416</v>
      </c>
      <c r="F429" t="s" s="11">
        <v>6417</v>
      </c>
      <c r="G429" t="s" s="20">
        <f>MID(A429,9,2)&amp;"/"&amp;MID(A429,6,2)&amp;"/"&amp;MID(A429,1,4)</f>
        <v>6418</v>
      </c>
      <c r="H429" t="s" s="20">
        <f>MID(F429,9,2)&amp;"/"&amp;MID(F429,6,2)&amp;"/"&amp;MID(F429,1,4)</f>
        <v>6419</v>
      </c>
      <c r="I429" t="s" s="11">
        <v>6223</v>
      </c>
    </row>
    <row r="430" ht="20.05" customHeight="1">
      <c r="A430" t="s" s="11">
        <v>3912</v>
      </c>
      <c r="B430" s="29">
        <f>(H430-G430)/7</f>
        <v>-118</v>
      </c>
      <c r="C430" t="s" s="11">
        <v>3913</v>
      </c>
      <c r="D430" t="s" s="11">
        <v>3914</v>
      </c>
      <c r="E430" t="s" s="11">
        <v>6420</v>
      </c>
      <c r="F430" t="s" s="11">
        <v>6421</v>
      </c>
      <c r="G430" t="s" s="20">
        <f>MID(A430,9,2)&amp;"/"&amp;MID(A430,6,2)&amp;"/"&amp;MID(A430,1,4)</f>
        <v>6422</v>
      </c>
      <c r="H430" t="s" s="20">
        <f>MID(F430,9,2)&amp;"/"&amp;MID(F430,6,2)&amp;"/"&amp;MID(F430,1,4)</f>
        <v>6423</v>
      </c>
      <c r="I430" t="s" s="11">
        <v>6223</v>
      </c>
    </row>
    <row r="431" ht="20.05" customHeight="1">
      <c r="A431" t="s" s="11">
        <v>3915</v>
      </c>
      <c r="B431" s="29">
        <f>(H431-G431)/7</f>
        <v>79.5714285714286</v>
      </c>
      <c r="C431" t="s" s="11">
        <v>3916</v>
      </c>
      <c r="D431" t="s" s="11">
        <v>3917</v>
      </c>
      <c r="E431" t="s" s="11">
        <v>6424</v>
      </c>
      <c r="F431" t="s" s="11">
        <v>3990</v>
      </c>
      <c r="G431" t="s" s="20">
        <f>MID(A431,9,2)&amp;"/"&amp;MID(A431,6,2)&amp;"/"&amp;MID(A431,1,4)</f>
        <v>6425</v>
      </c>
      <c r="H431" t="s" s="20">
        <f>MID(F431,9,2)&amp;"/"&amp;MID(F431,6,2)&amp;"/"&amp;MID(F431,1,4)</f>
        <v>6426</v>
      </c>
      <c r="I431" t="s" s="11">
        <v>6223</v>
      </c>
    </row>
    <row r="432" ht="20.05" customHeight="1">
      <c r="A432" t="s" s="11">
        <v>3919</v>
      </c>
      <c r="B432" s="29">
        <f>(H432-G432)/7</f>
        <v>74.71428571428569</v>
      </c>
      <c r="C432" t="s" s="11">
        <v>3920</v>
      </c>
      <c r="D432" t="s" s="11">
        <v>3921</v>
      </c>
      <c r="E432" t="s" s="11">
        <v>6427</v>
      </c>
      <c r="F432" t="s" s="11">
        <v>6428</v>
      </c>
      <c r="G432" t="s" s="20">
        <f>MID(A432,9,2)&amp;"/"&amp;MID(A432,6,2)&amp;"/"&amp;MID(A432,1,4)</f>
        <v>6429</v>
      </c>
      <c r="H432" t="s" s="20">
        <f>MID(F432,9,2)&amp;"/"&amp;MID(F432,6,2)&amp;"/"&amp;MID(F432,1,4)</f>
        <v>6430</v>
      </c>
      <c r="I432" t="s" s="11">
        <v>6223</v>
      </c>
    </row>
    <row r="433" ht="20.05" customHeight="1">
      <c r="A433" t="s" s="11">
        <v>3953</v>
      </c>
      <c r="B433" s="29">
        <f>(H433-G433)/7</f>
        <v>40.4285714285714</v>
      </c>
      <c r="C433" t="s" s="11">
        <v>3954</v>
      </c>
      <c r="D433" t="s" s="11">
        <v>3955</v>
      </c>
      <c r="E433" t="s" s="11">
        <v>6431</v>
      </c>
      <c r="F433" t="s" s="11">
        <v>6432</v>
      </c>
      <c r="G433" t="s" s="20">
        <f>MID(A433,9,2)&amp;"/"&amp;MID(A433,6,2)&amp;"/"&amp;MID(A433,1,4)</f>
        <v>6433</v>
      </c>
      <c r="H433" t="s" s="20">
        <f>MID(F433,9,2)&amp;"/"&amp;MID(F433,6,2)&amp;"/"&amp;MID(F433,1,4)</f>
        <v>6434</v>
      </c>
      <c r="I433" t="s" s="11">
        <v>6223</v>
      </c>
    </row>
    <row r="434" ht="20.05" customHeight="1">
      <c r="A434" t="s" s="11">
        <v>3959</v>
      </c>
      <c r="B434" s="29">
        <f>(H434-G434)/7</f>
        <v>55</v>
      </c>
      <c r="C434" t="s" s="11">
        <v>3960</v>
      </c>
      <c r="D434" t="s" s="11">
        <v>3961</v>
      </c>
      <c r="E434" t="s" s="11">
        <v>6435</v>
      </c>
      <c r="F434" t="s" s="11">
        <v>6436</v>
      </c>
      <c r="G434" t="s" s="20">
        <f>MID(A434,9,2)&amp;"/"&amp;MID(A434,6,2)&amp;"/"&amp;MID(A434,1,4)</f>
        <v>6437</v>
      </c>
      <c r="H434" t="s" s="20">
        <f>MID(F434,9,2)&amp;"/"&amp;MID(F434,6,2)&amp;"/"&amp;MID(F434,1,4)</f>
        <v>6438</v>
      </c>
      <c r="I434" t="s" s="11">
        <v>6223</v>
      </c>
    </row>
    <row r="435" ht="20.05" customHeight="1">
      <c r="A435" t="s" s="11">
        <v>3975</v>
      </c>
      <c r="B435" s="29">
        <f>(H435-G435)/7</f>
        <v>67.4285714285714</v>
      </c>
      <c r="C435" t="s" s="11">
        <v>3973</v>
      </c>
      <c r="D435" t="s" s="11">
        <v>3976</v>
      </c>
      <c r="E435" t="s" s="11">
        <v>6413</v>
      </c>
      <c r="F435" t="s" s="11">
        <v>6439</v>
      </c>
      <c r="G435" t="s" s="20">
        <f>MID(A435,9,2)&amp;"/"&amp;MID(A435,6,2)&amp;"/"&amp;MID(A435,1,4)</f>
        <v>6440</v>
      </c>
      <c r="H435" t="s" s="20">
        <f>MID(F435,9,2)&amp;"/"&amp;MID(F435,6,2)&amp;"/"&amp;MID(F435,1,4)</f>
        <v>6441</v>
      </c>
      <c r="I435" t="s" s="11">
        <v>6223</v>
      </c>
    </row>
    <row r="436" ht="20.05" customHeight="1">
      <c r="A436" t="s" s="11">
        <v>3990</v>
      </c>
      <c r="B436" s="29">
        <f>(H436-G436)/7</f>
        <v>65.4285714285714</v>
      </c>
      <c r="C436" t="s" s="11">
        <v>3991</v>
      </c>
      <c r="D436" t="s" s="11">
        <v>3992</v>
      </c>
      <c r="E436" t="s" s="11">
        <v>6442</v>
      </c>
      <c r="F436" t="s" s="11">
        <v>6443</v>
      </c>
      <c r="G436" t="s" s="20">
        <f>MID(A436,9,2)&amp;"/"&amp;MID(A436,6,2)&amp;"/"&amp;MID(A436,1,4)</f>
        <v>6426</v>
      </c>
      <c r="H436" t="s" s="20">
        <f>MID(F436,9,2)&amp;"/"&amp;MID(F436,6,2)&amp;"/"&amp;MID(F436,1,4)</f>
        <v>6444</v>
      </c>
      <c r="I436" t="s" s="11">
        <v>6223</v>
      </c>
    </row>
    <row r="437" ht="20.05" customHeight="1">
      <c r="A437" t="s" s="11">
        <v>4000</v>
      </c>
      <c r="B437" s="29">
        <f>(H437-G437)/7</f>
        <v>70.5714285714286</v>
      </c>
      <c r="C437" t="s" s="11">
        <v>4001</v>
      </c>
      <c r="D437" t="s" s="11">
        <v>4002</v>
      </c>
      <c r="E437" t="s" s="11">
        <v>6445</v>
      </c>
      <c r="F437" t="s" s="11">
        <v>6446</v>
      </c>
      <c r="G437" t="s" s="20">
        <f>MID(A437,9,2)&amp;"/"&amp;MID(A437,6,2)&amp;"/"&amp;MID(A437,1,4)</f>
        <v>6447</v>
      </c>
      <c r="H437" t="s" s="20">
        <f>MID(F437,9,2)&amp;"/"&amp;MID(F437,6,2)&amp;"/"&amp;MID(F437,1,4)</f>
        <v>6448</v>
      </c>
      <c r="I437" t="s" s="11">
        <v>6223</v>
      </c>
    </row>
    <row r="438" ht="20.05" customHeight="1">
      <c r="A438" t="s" s="11">
        <v>2515</v>
      </c>
      <c r="B438" s="29">
        <f>(H438-G438)/7</f>
        <v>40.8571428571429</v>
      </c>
      <c r="C438" t="s" s="11">
        <v>4005</v>
      </c>
      <c r="D438" t="s" s="11">
        <v>4006</v>
      </c>
      <c r="E438" t="s" s="11">
        <v>6449</v>
      </c>
      <c r="F438" t="s" s="11">
        <v>4042</v>
      </c>
      <c r="G438" t="s" s="20">
        <f>MID(A438,9,2)&amp;"/"&amp;MID(A438,6,2)&amp;"/"&amp;MID(A438,1,4)</f>
        <v>6450</v>
      </c>
      <c r="H438" t="s" s="20">
        <f>MID(F438,9,2)&amp;"/"&amp;MID(F438,6,2)&amp;"/"&amp;MID(F438,1,4)</f>
        <v>6451</v>
      </c>
      <c r="I438" t="s" s="11">
        <v>6223</v>
      </c>
    </row>
    <row r="439" ht="20.05" customHeight="1">
      <c r="A439" t="s" s="11">
        <v>4009</v>
      </c>
      <c r="B439" s="29">
        <f>(H439-G439)/7</f>
        <v>25.4285714285714</v>
      </c>
      <c r="C439" t="s" s="11">
        <v>4010</v>
      </c>
      <c r="D439" t="s" s="11">
        <v>4011</v>
      </c>
      <c r="E439" t="s" s="11">
        <v>6159</v>
      </c>
      <c r="F439" t="s" s="11">
        <v>6452</v>
      </c>
      <c r="G439" t="s" s="20">
        <f>MID(A439,9,2)&amp;"/"&amp;MID(A439,6,2)&amp;"/"&amp;MID(A439,1,4)</f>
        <v>6453</v>
      </c>
      <c r="H439" t="s" s="20">
        <f>MID(F439,9,2)&amp;"/"&amp;MID(F439,6,2)&amp;"/"&amp;MID(F439,1,4)</f>
        <v>6454</v>
      </c>
      <c r="I439" t="s" s="11">
        <v>6223</v>
      </c>
    </row>
    <row r="440" ht="20.05" customHeight="1">
      <c r="A440" t="s" s="11">
        <v>2500</v>
      </c>
      <c r="B440" s="29">
        <f>(H440-G440)/7</f>
        <v>47.2857142857143</v>
      </c>
      <c r="C440" t="s" s="11">
        <v>4018</v>
      </c>
      <c r="D440" t="s" s="11">
        <v>4019</v>
      </c>
      <c r="E440" t="s" s="11">
        <v>6455</v>
      </c>
      <c r="F440" t="s" s="11">
        <v>6456</v>
      </c>
      <c r="G440" t="s" s="20">
        <f>MID(A440,9,2)&amp;"/"&amp;MID(A440,6,2)&amp;"/"&amp;MID(A440,1,4)</f>
        <v>5754</v>
      </c>
      <c r="H440" t="s" s="20">
        <f>MID(F440,9,2)&amp;"/"&amp;MID(F440,6,2)&amp;"/"&amp;MID(F440,1,4)</f>
        <v>6457</v>
      </c>
      <c r="I440" t="s" s="11">
        <v>6223</v>
      </c>
    </row>
    <row r="441" ht="20.05" customHeight="1">
      <c r="A441" t="s" s="11">
        <v>2500</v>
      </c>
      <c r="B441" s="29">
        <f>(H441-G441)/7</f>
        <v>43.1428571428571</v>
      </c>
      <c r="C441" t="s" s="11">
        <v>4014</v>
      </c>
      <c r="D441" t="s" s="11">
        <v>4015</v>
      </c>
      <c r="E441" t="s" s="11">
        <v>6458</v>
      </c>
      <c r="F441" t="s" s="11">
        <v>728</v>
      </c>
      <c r="G441" t="s" s="20">
        <f>MID(A441,9,2)&amp;"/"&amp;MID(A441,6,2)&amp;"/"&amp;MID(A441,1,4)</f>
        <v>5754</v>
      </c>
      <c r="H441" t="s" s="20">
        <f>MID(F441,9,2)&amp;"/"&amp;MID(F441,6,2)&amp;"/"&amp;MID(F441,1,4)</f>
        <v>4848</v>
      </c>
      <c r="I441" t="s" s="11">
        <v>6223</v>
      </c>
    </row>
    <row r="442" ht="20.05" customHeight="1">
      <c r="A442" t="s" s="11">
        <v>4022</v>
      </c>
      <c r="B442" s="29">
        <f>(H442-G442)/7</f>
        <v>39.7142857142857</v>
      </c>
      <c r="C442" t="s" s="11">
        <v>4023</v>
      </c>
      <c r="D442" t="s" s="11">
        <v>4024</v>
      </c>
      <c r="E442" t="s" s="11">
        <v>6459</v>
      </c>
      <c r="F442" t="s" s="11">
        <v>6460</v>
      </c>
      <c r="G442" t="s" s="20">
        <f>MID(A442,9,2)&amp;"/"&amp;MID(A442,6,2)&amp;"/"&amp;MID(A442,1,4)</f>
        <v>5169</v>
      </c>
      <c r="H442" t="s" s="20">
        <f>MID(F442,9,2)&amp;"/"&amp;MID(F442,6,2)&amp;"/"&amp;MID(F442,1,4)</f>
        <v>6461</v>
      </c>
      <c r="I442" t="s" s="11">
        <v>6223</v>
      </c>
    </row>
    <row r="443" ht="20.05" customHeight="1">
      <c r="A443" t="s" s="11">
        <v>4038</v>
      </c>
      <c r="B443" s="29">
        <f>(H443-G443)/7</f>
        <v>38.2857142857143</v>
      </c>
      <c r="C443" t="s" s="11">
        <v>4039</v>
      </c>
      <c r="D443" t="s" s="11">
        <v>4008</v>
      </c>
      <c r="E443" t="s" s="11">
        <v>6462</v>
      </c>
      <c r="F443" t="s" s="11">
        <v>4062</v>
      </c>
      <c r="G443" t="s" s="20">
        <f>MID(A443,9,2)&amp;"/"&amp;MID(A443,6,2)&amp;"/"&amp;MID(A443,1,4)</f>
        <v>6463</v>
      </c>
      <c r="H443" t="s" s="20">
        <f>MID(F443,9,2)&amp;"/"&amp;MID(F443,6,2)&amp;"/"&amp;MID(F443,1,4)</f>
        <v>6464</v>
      </c>
      <c r="I443" t="s" s="11">
        <v>6223</v>
      </c>
    </row>
    <row r="444" ht="20.05" customHeight="1">
      <c r="A444" t="s" s="11">
        <v>1444</v>
      </c>
      <c r="B444" s="29">
        <f>(H444-G444)/7</f>
        <v>311.857142857143</v>
      </c>
      <c r="C444" t="s" s="11">
        <v>4053</v>
      </c>
      <c r="D444" t="s" s="11">
        <v>4054</v>
      </c>
      <c r="E444" t="s" s="11">
        <v>6465</v>
      </c>
      <c r="F444" t="s" s="11">
        <v>6466</v>
      </c>
      <c r="G444" t="s" s="20">
        <f>MID(A444,9,2)&amp;"/"&amp;MID(A444,6,2)&amp;"/"&amp;MID(A444,1,4)</f>
        <v>5211</v>
      </c>
      <c r="H444" t="s" s="20">
        <f>MID(F444,9,2)&amp;"/"&amp;MID(F444,6,2)&amp;"/"&amp;MID(F444,1,4)</f>
        <v>6467</v>
      </c>
      <c r="I444" t="s" s="11">
        <v>6223</v>
      </c>
    </row>
    <row r="445" ht="20.05" customHeight="1">
      <c r="A445" t="s" s="11">
        <v>2569</v>
      </c>
      <c r="B445" s="29">
        <f>(H445-G445)/7</f>
        <v>194.714285714286</v>
      </c>
      <c r="C445" t="s" s="11">
        <v>4070</v>
      </c>
      <c r="D445" t="s" s="11">
        <v>4071</v>
      </c>
      <c r="E445" t="s" s="11">
        <v>6468</v>
      </c>
      <c r="F445" t="s" s="11">
        <v>6469</v>
      </c>
      <c r="G445" t="s" s="20">
        <f>MID(A445,9,2)&amp;"/"&amp;MID(A445,6,2)&amp;"/"&amp;MID(A445,1,4)</f>
        <v>5802</v>
      </c>
      <c r="H445" t="s" s="20">
        <f>MID(F445,9,2)&amp;"/"&amp;MID(F445,6,2)&amp;"/"&amp;MID(F445,1,4)</f>
        <v>6470</v>
      </c>
      <c r="I445" t="s" s="11">
        <v>6223</v>
      </c>
    </row>
    <row r="446" ht="20.05" customHeight="1">
      <c r="A446" t="s" s="11">
        <v>4075</v>
      </c>
      <c r="B446" s="29">
        <f>(H446-G446)/7</f>
        <v>90.28571428571431</v>
      </c>
      <c r="C446" t="s" s="11">
        <v>4076</v>
      </c>
      <c r="D446" t="s" s="11">
        <v>4077</v>
      </c>
      <c r="E446" t="s" s="11">
        <v>3757</v>
      </c>
      <c r="F446" t="s" s="11">
        <v>6471</v>
      </c>
      <c r="G446" t="s" s="20">
        <f>MID(A446,9,2)&amp;"/"&amp;MID(A446,6,2)&amp;"/"&amp;MID(A446,1,4)</f>
        <v>6472</v>
      </c>
      <c r="H446" t="s" s="20">
        <f>MID(F446,9,2)&amp;"/"&amp;MID(F446,6,2)&amp;"/"&amp;MID(F446,1,4)</f>
        <v>6473</v>
      </c>
      <c r="I446" t="s" s="11">
        <v>6223</v>
      </c>
    </row>
    <row r="447" ht="20.05" customHeight="1">
      <c r="A447" t="s" s="11">
        <v>4086</v>
      </c>
      <c r="B447" s="29">
        <f>(H447-G447)/7</f>
        <v>65.5714285714286</v>
      </c>
      <c r="C447" t="s" s="11">
        <v>4087</v>
      </c>
      <c r="D447" t="s" s="11">
        <v>4088</v>
      </c>
      <c r="E447" t="s" s="11">
        <v>6474</v>
      </c>
      <c r="F447" t="s" s="11">
        <v>6475</v>
      </c>
      <c r="G447" t="s" s="20">
        <f>MID(A447,9,2)&amp;"/"&amp;MID(A447,6,2)&amp;"/"&amp;MID(A447,1,4)</f>
        <v>6476</v>
      </c>
      <c r="H447" t="s" s="20">
        <f>MID(F447,9,2)&amp;"/"&amp;MID(F447,6,2)&amp;"/"&amp;MID(F447,1,4)</f>
        <v>6477</v>
      </c>
      <c r="I447" t="s" s="11">
        <v>6223</v>
      </c>
    </row>
    <row r="448" ht="20.05" customHeight="1">
      <c r="A448" t="s" s="11">
        <v>4092</v>
      </c>
      <c r="B448" s="29">
        <f>(H448-G448)/7</f>
        <v>74.71428571428569</v>
      </c>
      <c r="C448" t="s" s="11">
        <v>4093</v>
      </c>
      <c r="D448" t="s" s="11">
        <v>4094</v>
      </c>
      <c r="E448" t="s" s="11">
        <v>6478</v>
      </c>
      <c r="F448" t="s" s="11">
        <v>6479</v>
      </c>
      <c r="G448" t="s" s="20">
        <f>MID(A448,9,2)&amp;"/"&amp;MID(A448,6,2)&amp;"/"&amp;MID(A448,1,4)</f>
        <v>6480</v>
      </c>
      <c r="H448" t="s" s="20">
        <f>MID(F448,9,2)&amp;"/"&amp;MID(F448,6,2)&amp;"/"&amp;MID(F448,1,4)</f>
        <v>6481</v>
      </c>
      <c r="I448" t="s" s="11">
        <v>6223</v>
      </c>
    </row>
    <row r="449" ht="20.05" customHeight="1">
      <c r="A449" t="s" s="11">
        <v>4097</v>
      </c>
      <c r="B449" s="29">
        <f>(H449-G449)/7</f>
        <v>249.428571428571</v>
      </c>
      <c r="C449" t="s" s="11">
        <v>4098</v>
      </c>
      <c r="D449" t="s" s="11">
        <v>4099</v>
      </c>
      <c r="E449" t="s" s="11">
        <v>6482</v>
      </c>
      <c r="F449" t="s" s="11">
        <v>6483</v>
      </c>
      <c r="G449" t="s" s="20">
        <f>MID(A449,9,2)&amp;"/"&amp;MID(A449,6,2)&amp;"/"&amp;MID(A449,1,4)</f>
        <v>6484</v>
      </c>
      <c r="H449" t="s" s="20">
        <f>MID(F449,9,2)&amp;"/"&amp;MID(F449,6,2)&amp;"/"&amp;MID(F449,1,4)</f>
        <v>6485</v>
      </c>
      <c r="I449" t="s" s="11">
        <v>6223</v>
      </c>
    </row>
    <row r="450" ht="20.05" customHeight="1">
      <c r="A450" t="s" s="11">
        <v>4097</v>
      </c>
      <c r="B450" s="29">
        <f>(H450-G450)/7</f>
        <v>45.1428571428571</v>
      </c>
      <c r="C450" t="s" s="11">
        <v>4102</v>
      </c>
      <c r="D450" t="s" s="11">
        <v>4103</v>
      </c>
      <c r="E450" t="s" s="11">
        <v>6486</v>
      </c>
      <c r="F450" t="s" s="11">
        <v>6487</v>
      </c>
      <c r="G450" t="s" s="20">
        <f>MID(A450,9,2)&amp;"/"&amp;MID(A450,6,2)&amp;"/"&amp;MID(A450,1,4)</f>
        <v>6484</v>
      </c>
      <c r="H450" t="s" s="20">
        <f>MID(F450,9,2)&amp;"/"&amp;MID(F450,6,2)&amp;"/"&amp;MID(F450,1,4)</f>
        <v>6488</v>
      </c>
      <c r="I450" t="s" s="11">
        <v>6223</v>
      </c>
    </row>
    <row r="451" ht="20.05" customHeight="1">
      <c r="A451" t="s" s="11">
        <v>4106</v>
      </c>
      <c r="B451" s="29">
        <f>(H451-G451)/7</f>
        <v>52.4285714285714</v>
      </c>
      <c r="C451" t="s" s="11">
        <v>4112</v>
      </c>
      <c r="D451" t="s" s="11">
        <v>4113</v>
      </c>
      <c r="E451" t="s" s="11">
        <v>6489</v>
      </c>
      <c r="F451" t="s" s="11">
        <v>6490</v>
      </c>
      <c r="G451" t="s" s="20">
        <f>MID(A451,9,2)&amp;"/"&amp;MID(A451,6,2)&amp;"/"&amp;MID(A451,1,4)</f>
        <v>5786</v>
      </c>
      <c r="H451" t="s" s="20">
        <f>MID(F451,9,2)&amp;"/"&amp;MID(F451,6,2)&amp;"/"&amp;MID(F451,1,4)</f>
        <v>6491</v>
      </c>
      <c r="I451" t="s" s="11">
        <v>6223</v>
      </c>
    </row>
    <row r="452" ht="20.05" customHeight="1">
      <c r="A452" t="s" s="11">
        <v>4106</v>
      </c>
      <c r="B452" s="29">
        <f>(H452-G452)/7</f>
        <v>15.4285714285714</v>
      </c>
      <c r="C452" t="s" s="11">
        <v>4107</v>
      </c>
      <c r="D452" t="s" s="11">
        <v>4108</v>
      </c>
      <c r="E452" t="s" s="11">
        <v>6492</v>
      </c>
      <c r="F452" t="s" s="11">
        <v>6493</v>
      </c>
      <c r="G452" t="s" s="20">
        <f>MID(A452,9,2)&amp;"/"&amp;MID(A452,6,2)&amp;"/"&amp;MID(A452,1,4)</f>
        <v>5786</v>
      </c>
      <c r="H452" t="s" s="20">
        <f>MID(F452,9,2)&amp;"/"&amp;MID(F452,6,2)&amp;"/"&amp;MID(F452,1,4)</f>
        <v>6494</v>
      </c>
      <c r="I452" t="s" s="11">
        <v>6223</v>
      </c>
    </row>
    <row r="453" ht="20.05" customHeight="1">
      <c r="A453" t="s" s="11">
        <v>4117</v>
      </c>
      <c r="B453" s="29">
        <f>(H453-G453)/7</f>
        <v>38.4285714285714</v>
      </c>
      <c r="C453" t="s" s="11">
        <v>4118</v>
      </c>
      <c r="D453" t="s" s="11">
        <v>4119</v>
      </c>
      <c r="E453" t="s" s="11">
        <v>6495</v>
      </c>
      <c r="F453" t="s" s="11">
        <v>6496</v>
      </c>
      <c r="G453" t="s" s="20">
        <f>MID(A453,9,2)&amp;"/"&amp;MID(A453,6,2)&amp;"/"&amp;MID(A453,1,4)</f>
        <v>6497</v>
      </c>
      <c r="H453" t="s" s="20">
        <f>MID(F453,9,2)&amp;"/"&amp;MID(F453,6,2)&amp;"/"&amp;MID(F453,1,4)</f>
        <v>6498</v>
      </c>
      <c r="I453" t="s" s="11">
        <v>6223</v>
      </c>
    </row>
    <row r="454" ht="20.05" customHeight="1">
      <c r="A454" t="s" s="11">
        <v>1494</v>
      </c>
      <c r="B454" s="29">
        <f>(H454-G454)/7</f>
        <v>42.8571428571429</v>
      </c>
      <c r="C454" t="s" s="11">
        <v>4122</v>
      </c>
      <c r="D454" t="s" s="11">
        <v>4123</v>
      </c>
      <c r="E454" t="s" s="11">
        <v>6499</v>
      </c>
      <c r="F454" t="s" s="11">
        <v>6500</v>
      </c>
      <c r="G454" t="s" s="20">
        <f>MID(A454,9,2)&amp;"/"&amp;MID(A454,6,2)&amp;"/"&amp;MID(A454,1,4)</f>
        <v>5244</v>
      </c>
      <c r="H454" t="s" s="20">
        <f>MID(F454,9,2)&amp;"/"&amp;MID(F454,6,2)&amp;"/"&amp;MID(F454,1,4)</f>
        <v>6501</v>
      </c>
      <c r="I454" t="s" s="11">
        <v>6223</v>
      </c>
    </row>
    <row r="455" ht="20.05" customHeight="1">
      <c r="A455" t="s" s="11">
        <v>1494</v>
      </c>
      <c r="B455" s="29">
        <f>(H455-G455)/7</f>
        <v>21.1428571428571</v>
      </c>
      <c r="C455" t="s" s="11">
        <v>4126</v>
      </c>
      <c r="D455" t="s" s="11">
        <v>4127</v>
      </c>
      <c r="E455" t="s" s="11">
        <v>6502</v>
      </c>
      <c r="F455" t="s" s="11">
        <v>6503</v>
      </c>
      <c r="G455" t="s" s="20">
        <f>MID(A455,9,2)&amp;"/"&amp;MID(A455,6,2)&amp;"/"&amp;MID(A455,1,4)</f>
        <v>5244</v>
      </c>
      <c r="H455" t="s" s="20">
        <f>MID(F455,9,2)&amp;"/"&amp;MID(F455,6,2)&amp;"/"&amp;MID(F455,1,4)</f>
        <v>6504</v>
      </c>
      <c r="I455" t="s" s="11">
        <v>6223</v>
      </c>
    </row>
    <row r="456" ht="20.05" customHeight="1">
      <c r="A456" t="s" s="11">
        <v>4139</v>
      </c>
      <c r="B456" s="29">
        <f>(H456-G456)/7</f>
        <v>13.5714285714286</v>
      </c>
      <c r="C456" t="s" s="11">
        <v>4140</v>
      </c>
      <c r="D456" t="s" s="11">
        <v>4141</v>
      </c>
      <c r="E456" t="s" s="11">
        <v>6505</v>
      </c>
      <c r="F456" t="s" s="11">
        <v>6506</v>
      </c>
      <c r="G456" t="s" s="20">
        <f>MID(A456,9,2)&amp;"/"&amp;MID(A456,6,2)&amp;"/"&amp;MID(A456,1,4)</f>
        <v>6507</v>
      </c>
      <c r="H456" t="s" s="20">
        <f>MID(F456,9,2)&amp;"/"&amp;MID(F456,6,2)&amp;"/"&amp;MID(F456,1,4)</f>
        <v>6508</v>
      </c>
      <c r="I456" t="s" s="11">
        <v>6223</v>
      </c>
    </row>
    <row r="457" ht="20.05" customHeight="1">
      <c r="A457" t="s" s="11">
        <v>4130</v>
      </c>
      <c r="B457" s="29">
        <f>(H457-G457)/7</f>
        <v>158</v>
      </c>
      <c r="C457" t="s" s="11">
        <v>4131</v>
      </c>
      <c r="D457" t="s" s="11">
        <v>4132</v>
      </c>
      <c r="E457" t="s" s="11">
        <v>6509</v>
      </c>
      <c r="F457" t="s" s="11">
        <v>6510</v>
      </c>
      <c r="G457" t="s" s="20">
        <f>MID(A457,9,2)&amp;"/"&amp;MID(A457,6,2)&amp;"/"&amp;MID(A457,1,4)</f>
        <v>6511</v>
      </c>
      <c r="H457" t="s" s="20">
        <f>MID(F457,9,2)&amp;"/"&amp;MID(F457,6,2)&amp;"/"&amp;MID(F457,1,4)</f>
        <v>6512</v>
      </c>
      <c r="I457" t="s" s="11">
        <v>6223</v>
      </c>
    </row>
    <row r="458" ht="20.05" customHeight="1">
      <c r="A458" t="s" s="11">
        <v>4147</v>
      </c>
      <c r="B458" s="29">
        <f>(H458-G458)/7</f>
        <v>26.2857142857143</v>
      </c>
      <c r="C458" t="s" s="11">
        <v>4148</v>
      </c>
      <c r="D458" t="s" s="11">
        <v>4149</v>
      </c>
      <c r="E458" t="s" s="11">
        <v>6513</v>
      </c>
      <c r="F458" t="s" s="11">
        <v>6500</v>
      </c>
      <c r="G458" t="s" s="20">
        <f>MID(A458,9,2)&amp;"/"&amp;MID(A458,6,2)&amp;"/"&amp;MID(A458,1,4)</f>
        <v>6514</v>
      </c>
      <c r="H458" t="s" s="20">
        <f>MID(F458,9,2)&amp;"/"&amp;MID(F458,6,2)&amp;"/"&amp;MID(F458,1,4)</f>
        <v>6501</v>
      </c>
      <c r="I458" t="s" s="11">
        <v>6223</v>
      </c>
    </row>
    <row r="459" ht="20.05" customHeight="1">
      <c r="A459" t="s" s="11">
        <v>4152</v>
      </c>
      <c r="B459" s="29">
        <f>(H459-G459)/7</f>
        <v>115.142857142857</v>
      </c>
      <c r="C459" t="s" s="11">
        <v>4153</v>
      </c>
      <c r="D459" t="s" s="11">
        <v>4154</v>
      </c>
      <c r="E459" t="s" s="11">
        <v>6515</v>
      </c>
      <c r="F459" t="s" s="11">
        <v>6516</v>
      </c>
      <c r="G459" t="s" s="20">
        <f>MID(A459,9,2)&amp;"/"&amp;MID(A459,6,2)&amp;"/"&amp;MID(A459,1,4)</f>
        <v>6517</v>
      </c>
      <c r="H459" t="s" s="20">
        <f>MID(F459,9,2)&amp;"/"&amp;MID(F459,6,2)&amp;"/"&amp;MID(F459,1,4)</f>
        <v>6518</v>
      </c>
      <c r="I459" t="s" s="11">
        <v>6223</v>
      </c>
    </row>
    <row r="460" ht="20.05" customHeight="1">
      <c r="A460" t="s" s="11">
        <v>4157</v>
      </c>
      <c r="B460" s="29">
        <f>(H460-G460)/7</f>
        <v>50.8571428571429</v>
      </c>
      <c r="C460" t="s" s="11">
        <v>4158</v>
      </c>
      <c r="D460" t="s" s="11">
        <v>4159</v>
      </c>
      <c r="E460" t="s" s="11">
        <v>6519</v>
      </c>
      <c r="F460" t="s" s="11">
        <v>6520</v>
      </c>
      <c r="G460" t="s" s="20">
        <f>MID(A460,9,2)&amp;"/"&amp;MID(A460,6,2)&amp;"/"&amp;MID(A460,1,4)</f>
        <v>6521</v>
      </c>
      <c r="H460" t="s" s="20">
        <f>MID(F460,9,2)&amp;"/"&amp;MID(F460,6,2)&amp;"/"&amp;MID(F460,1,4)</f>
        <v>6522</v>
      </c>
      <c r="I460" t="s" s="11">
        <v>6223</v>
      </c>
    </row>
    <row r="461" ht="20.05" customHeight="1">
      <c r="A461" t="s" s="11">
        <v>776</v>
      </c>
      <c r="B461" s="29">
        <f>(H461-G461)/7</f>
        <v>68.4285714285714</v>
      </c>
      <c r="C461" t="s" s="11">
        <v>4167</v>
      </c>
      <c r="D461" t="s" s="11">
        <v>4168</v>
      </c>
      <c r="E461" t="s" s="11">
        <v>6523</v>
      </c>
      <c r="F461" t="s" s="11">
        <v>6524</v>
      </c>
      <c r="G461" t="s" s="20">
        <f>MID(A461,9,2)&amp;"/"&amp;MID(A461,6,2)&amp;"/"&amp;MID(A461,1,4)</f>
        <v>4870</v>
      </c>
      <c r="H461" t="s" s="20">
        <f>MID(F461,9,2)&amp;"/"&amp;MID(F461,6,2)&amp;"/"&amp;MID(F461,1,4)</f>
        <v>6525</v>
      </c>
      <c r="I461" t="s" s="11">
        <v>6223</v>
      </c>
    </row>
    <row r="462" ht="20.05" customHeight="1">
      <c r="A462" t="s" s="11">
        <v>4173</v>
      </c>
      <c r="B462" s="29">
        <f>(H462-G462)/7</f>
        <v>59.1428571428571</v>
      </c>
      <c r="C462" t="s" s="11">
        <v>4174</v>
      </c>
      <c r="D462" t="s" s="11">
        <v>4175</v>
      </c>
      <c r="E462" t="s" s="11">
        <v>6526</v>
      </c>
      <c r="F462" t="s" s="11">
        <v>6527</v>
      </c>
      <c r="G462" t="s" s="20">
        <f>MID(A462,9,2)&amp;"/"&amp;MID(A462,6,2)&amp;"/"&amp;MID(A462,1,4)</f>
        <v>6528</v>
      </c>
      <c r="H462" t="s" s="20">
        <f>MID(F462,9,2)&amp;"/"&amp;MID(F462,6,2)&amp;"/"&amp;MID(F462,1,4)</f>
        <v>6529</v>
      </c>
      <c r="I462" t="s" s="11">
        <v>6223</v>
      </c>
    </row>
    <row r="463" ht="20.05" customHeight="1">
      <c r="A463" t="s" s="11">
        <v>4177</v>
      </c>
      <c r="B463" s="29">
        <f>(H463-G463)/7</f>
        <v>105.571428571429</v>
      </c>
      <c r="C463" t="s" s="11">
        <v>4178</v>
      </c>
      <c r="D463" t="s" s="11">
        <v>4179</v>
      </c>
      <c r="E463" t="s" s="11">
        <v>6530</v>
      </c>
      <c r="F463" t="s" s="11">
        <v>6531</v>
      </c>
      <c r="G463" t="s" s="20">
        <f>MID(A463,9,2)&amp;"/"&amp;MID(A463,6,2)&amp;"/"&amp;MID(A463,1,4)</f>
        <v>6532</v>
      </c>
      <c r="H463" t="s" s="20">
        <f>MID(F463,9,2)&amp;"/"&amp;MID(F463,6,2)&amp;"/"&amp;MID(F463,1,4)</f>
        <v>6533</v>
      </c>
      <c r="I463" t="s" s="11">
        <v>6223</v>
      </c>
    </row>
    <row r="464" ht="20.05" customHeight="1">
      <c r="A464" t="s" s="11">
        <v>1535</v>
      </c>
      <c r="B464" s="29">
        <f>(H464-G464)/7</f>
        <v>167.428571428571</v>
      </c>
      <c r="C464" t="s" s="11">
        <v>4190</v>
      </c>
      <c r="D464" t="s" s="11">
        <v>4191</v>
      </c>
      <c r="E464" t="s" s="11">
        <v>6534</v>
      </c>
      <c r="F464" t="s" s="11">
        <v>6535</v>
      </c>
      <c r="G464" t="s" s="20">
        <f>MID(A464,9,2)&amp;"/"&amp;MID(A464,6,2)&amp;"/"&amp;MID(A464,1,4)</f>
        <v>5265</v>
      </c>
      <c r="H464" t="s" s="20">
        <f>MID(F464,9,2)&amp;"/"&amp;MID(F464,6,2)&amp;"/"&amp;MID(F464,1,4)</f>
        <v>6536</v>
      </c>
      <c r="I464" t="s" s="11">
        <v>6223</v>
      </c>
    </row>
    <row r="465" ht="20.05" customHeight="1">
      <c r="A465" t="s" s="11">
        <v>2630</v>
      </c>
      <c r="B465" s="29">
        <f>(H465-G465)/7</f>
        <v>45.1428571428571</v>
      </c>
      <c r="C465" t="s" s="11">
        <v>4184</v>
      </c>
      <c r="D465" t="s" s="11">
        <v>4185</v>
      </c>
      <c r="E465" t="s" s="11">
        <v>6537</v>
      </c>
      <c r="F465" t="s" s="11">
        <v>6538</v>
      </c>
      <c r="G465" t="s" s="20">
        <f>MID(A465,9,2)&amp;"/"&amp;MID(A465,6,2)&amp;"/"&amp;MID(A465,1,4)</f>
        <v>6539</v>
      </c>
      <c r="H465" t="s" s="20">
        <f>MID(F465,9,2)&amp;"/"&amp;MID(F465,6,2)&amp;"/"&amp;MID(F465,1,4)</f>
        <v>6540</v>
      </c>
      <c r="I465" t="s" s="11">
        <v>6223</v>
      </c>
    </row>
    <row r="466" ht="20.05" customHeight="1">
      <c r="A466" t="s" s="11">
        <v>4200</v>
      </c>
      <c r="B466" s="29">
        <f>(H466-G466)/7</f>
        <v>39.7142857142857</v>
      </c>
      <c r="C466" t="s" s="11">
        <v>4201</v>
      </c>
      <c r="D466" t="s" s="11">
        <v>4004</v>
      </c>
      <c r="E466" t="s" s="11">
        <v>6541</v>
      </c>
      <c r="F466" t="s" s="11">
        <v>6542</v>
      </c>
      <c r="G466" t="s" s="20">
        <f>MID(A466,9,2)&amp;"/"&amp;MID(A466,6,2)&amp;"/"&amp;MID(A466,1,4)</f>
        <v>6543</v>
      </c>
      <c r="H466" t="s" s="20">
        <f>MID(F466,9,2)&amp;"/"&amp;MID(F466,6,2)&amp;"/"&amp;MID(F466,1,4)</f>
        <v>6544</v>
      </c>
      <c r="I466" t="s" s="11">
        <v>6223</v>
      </c>
    </row>
    <row r="467" ht="20.05" customHeight="1">
      <c r="A467" t="s" s="11">
        <v>4215</v>
      </c>
      <c r="B467" s="29">
        <f>(H467-G467)/7</f>
        <v>22.4285714285714</v>
      </c>
      <c r="C467" t="s" s="11">
        <v>4216</v>
      </c>
      <c r="D467" t="s" s="11">
        <v>4217</v>
      </c>
      <c r="E467" t="s" s="11">
        <v>6545</v>
      </c>
      <c r="F467" t="s" s="11">
        <v>6546</v>
      </c>
      <c r="G467" t="s" s="20">
        <f>MID(A467,9,2)&amp;"/"&amp;MID(A467,6,2)&amp;"/"&amp;MID(A467,1,4)</f>
        <v>6547</v>
      </c>
      <c r="H467" t="s" s="20">
        <f>MID(F467,9,2)&amp;"/"&amp;MID(F467,6,2)&amp;"/"&amp;MID(F467,1,4)</f>
        <v>6548</v>
      </c>
      <c r="I467" t="s" s="11">
        <v>6223</v>
      </c>
    </row>
    <row r="468" ht="20.05" customHeight="1">
      <c r="A468" t="s" s="11">
        <v>4229</v>
      </c>
      <c r="B468" s="29">
        <f>(H468-G468)/7</f>
        <v>202.571428571429</v>
      </c>
      <c r="C468" t="s" s="11">
        <v>4230</v>
      </c>
      <c r="D468" t="s" s="11">
        <v>4231</v>
      </c>
      <c r="E468" t="s" s="11">
        <v>6549</v>
      </c>
      <c r="F468" t="s" s="11">
        <v>6550</v>
      </c>
      <c r="G468" t="s" s="20">
        <f>MID(A468,9,2)&amp;"/"&amp;MID(A468,6,2)&amp;"/"&amp;MID(A468,1,4)</f>
        <v>6551</v>
      </c>
      <c r="H468" t="s" s="20">
        <f>MID(F468,9,2)&amp;"/"&amp;MID(F468,6,2)&amp;"/"&amp;MID(F468,1,4)</f>
        <v>6552</v>
      </c>
      <c r="I468" t="s" s="11">
        <v>6223</v>
      </c>
    </row>
    <row r="469" ht="20.05" customHeight="1">
      <c r="A469" t="s" s="11">
        <v>4238</v>
      </c>
      <c r="B469" s="29">
        <f>(H469-G469)/7</f>
        <v>74.1428571428571</v>
      </c>
      <c r="C469" t="s" s="11">
        <v>4016</v>
      </c>
      <c r="D469" t="s" s="11">
        <v>4239</v>
      </c>
      <c r="E469" t="s" s="11">
        <v>2203</v>
      </c>
      <c r="F469" t="s" s="11">
        <v>6553</v>
      </c>
      <c r="G469" t="s" s="20">
        <f>MID(A469,9,2)&amp;"/"&amp;MID(A469,6,2)&amp;"/"&amp;MID(A469,1,4)</f>
        <v>6554</v>
      </c>
      <c r="H469" t="s" s="20">
        <f>MID(F469,9,2)&amp;"/"&amp;MID(F469,6,2)&amp;"/"&amp;MID(F469,1,4)</f>
        <v>6555</v>
      </c>
      <c r="I469" t="s" s="11">
        <v>6223</v>
      </c>
    </row>
    <row r="470" ht="20.05" customHeight="1">
      <c r="A470" t="s" s="11">
        <v>4257</v>
      </c>
      <c r="B470" s="29">
        <f>(H470-G470)/7</f>
        <v>303.857142857143</v>
      </c>
      <c r="C470" t="s" s="11">
        <v>4258</v>
      </c>
      <c r="D470" t="s" s="11">
        <v>4259</v>
      </c>
      <c r="E470" t="s" s="11">
        <v>6556</v>
      </c>
      <c r="F470" t="s" s="11">
        <v>6557</v>
      </c>
      <c r="G470" t="s" s="20">
        <f>MID(A470,9,2)&amp;"/"&amp;MID(A470,6,2)&amp;"/"&amp;MID(A470,1,4)</f>
        <v>6558</v>
      </c>
      <c r="H470" t="s" s="20">
        <f>MID(F470,9,2)&amp;"/"&amp;MID(F470,6,2)&amp;"/"&amp;MID(F470,1,4)</f>
        <v>6559</v>
      </c>
      <c r="I470" t="s" s="11">
        <v>6223</v>
      </c>
    </row>
    <row r="471" ht="20.05" customHeight="1">
      <c r="A471" t="s" s="11">
        <v>4262</v>
      </c>
      <c r="B471" s="29">
        <f>(H471-G471)/7</f>
        <v>42</v>
      </c>
      <c r="C471" t="s" s="11">
        <v>4263</v>
      </c>
      <c r="D471" t="s" s="11">
        <v>4264</v>
      </c>
      <c r="E471" t="s" s="11">
        <v>6560</v>
      </c>
      <c r="F471" t="s" s="11">
        <v>6561</v>
      </c>
      <c r="G471" t="s" s="20">
        <f>MID(A471,9,2)&amp;"/"&amp;MID(A471,6,2)&amp;"/"&amp;MID(A471,1,4)</f>
        <v>6562</v>
      </c>
      <c r="H471" t="s" s="20">
        <f>MID(F471,9,2)&amp;"/"&amp;MID(F471,6,2)&amp;"/"&amp;MID(F471,1,4)</f>
        <v>6563</v>
      </c>
      <c r="I471" t="s" s="11">
        <v>6223</v>
      </c>
    </row>
    <row r="472" ht="20.05" customHeight="1">
      <c r="A472" t="s" s="11">
        <v>4272</v>
      </c>
      <c r="B472" s="29">
        <f>(H472-G472)/7</f>
        <v>32.8571428571429</v>
      </c>
      <c r="C472" t="s" s="11">
        <v>4273</v>
      </c>
      <c r="D472" t="s" s="11">
        <v>4274</v>
      </c>
      <c r="E472" t="s" s="11">
        <v>6564</v>
      </c>
      <c r="F472" t="s" s="11">
        <v>6565</v>
      </c>
      <c r="G472" t="s" s="20">
        <f>MID(A472,9,2)&amp;"/"&amp;MID(A472,6,2)&amp;"/"&amp;MID(A472,1,4)</f>
        <v>6566</v>
      </c>
      <c r="H472" t="s" s="20">
        <f>MID(F472,9,2)&amp;"/"&amp;MID(F472,6,2)&amp;"/"&amp;MID(F472,1,4)</f>
        <v>6567</v>
      </c>
      <c r="I472" t="s" s="11">
        <v>6223</v>
      </c>
    </row>
    <row r="473" ht="20.05" customHeight="1">
      <c r="A473" t="s" s="11">
        <v>4282</v>
      </c>
      <c r="B473" s="29">
        <f>(H473-G473)/7</f>
        <v>79.8571428571429</v>
      </c>
      <c r="C473" t="s" s="11">
        <v>4283</v>
      </c>
      <c r="D473" t="s" s="11">
        <v>4284</v>
      </c>
      <c r="E473" t="s" s="11">
        <v>5142</v>
      </c>
      <c r="F473" t="s" s="11">
        <v>6568</v>
      </c>
      <c r="G473" t="s" s="20">
        <f>MID(A473,9,2)&amp;"/"&amp;MID(A473,6,2)&amp;"/"&amp;MID(A473,1,4)</f>
        <v>6569</v>
      </c>
      <c r="H473" t="s" s="20">
        <f>MID(F473,9,2)&amp;"/"&amp;MID(F473,6,2)&amp;"/"&amp;MID(F473,1,4)</f>
        <v>6570</v>
      </c>
      <c r="I473" t="s" s="11">
        <v>6223</v>
      </c>
    </row>
    <row r="474" ht="20.05" customHeight="1">
      <c r="A474" t="s" s="11">
        <v>4288</v>
      </c>
      <c r="B474" s="29">
        <f>(H474-G474)/7</f>
        <v>143.285714285714</v>
      </c>
      <c r="C474" t="s" s="11">
        <v>4289</v>
      </c>
      <c r="D474" t="s" s="11">
        <v>4290</v>
      </c>
      <c r="E474" t="s" s="11">
        <v>6571</v>
      </c>
      <c r="F474" t="s" s="11">
        <v>6572</v>
      </c>
      <c r="G474" t="s" s="20">
        <f>MID(A474,9,2)&amp;"/"&amp;MID(A474,6,2)&amp;"/"&amp;MID(A474,1,4)</f>
        <v>6573</v>
      </c>
      <c r="H474" t="s" s="20">
        <f>MID(F474,9,2)&amp;"/"&amp;MID(F474,6,2)&amp;"/"&amp;MID(F474,1,4)</f>
        <v>6574</v>
      </c>
      <c r="I474" t="s" s="11">
        <v>6223</v>
      </c>
    </row>
    <row r="475" ht="20.05" customHeight="1">
      <c r="A475" t="s" s="11">
        <v>4296</v>
      </c>
      <c r="B475" s="29">
        <f>(H475-G475)/7</f>
        <v>202.285714285714</v>
      </c>
      <c r="C475" t="s" s="11">
        <v>4297</v>
      </c>
      <c r="D475" t="s" s="11">
        <v>4298</v>
      </c>
      <c r="E475" t="s" s="11">
        <v>6575</v>
      </c>
      <c r="F475" t="s" s="11">
        <v>6576</v>
      </c>
      <c r="G475" t="s" s="20">
        <f>MID(A475,9,2)&amp;"/"&amp;MID(A475,6,2)&amp;"/"&amp;MID(A475,1,4)</f>
        <v>6577</v>
      </c>
      <c r="H475" t="s" s="20">
        <f>MID(F475,9,2)&amp;"/"&amp;MID(F475,6,2)&amp;"/"&amp;MID(F475,1,4)</f>
        <v>6578</v>
      </c>
      <c r="I475" t="s" s="11">
        <v>6223</v>
      </c>
    </row>
    <row r="476" ht="20.05" customHeight="1">
      <c r="A476" t="s" s="11">
        <v>4302</v>
      </c>
      <c r="B476" s="29">
        <f>(H476-G476)/7</f>
        <v>74.71428571428569</v>
      </c>
      <c r="C476" t="s" s="11">
        <v>4303</v>
      </c>
      <c r="D476" t="s" s="11">
        <v>4304</v>
      </c>
      <c r="E476" t="s" s="11">
        <v>6579</v>
      </c>
      <c r="F476" t="s" s="11">
        <v>6580</v>
      </c>
      <c r="G476" t="s" s="20">
        <f>MID(A476,9,2)&amp;"/"&amp;MID(A476,6,2)&amp;"/"&amp;MID(A476,1,4)</f>
        <v>6581</v>
      </c>
      <c r="H476" t="s" s="20">
        <f>MID(F476,9,2)&amp;"/"&amp;MID(F476,6,2)&amp;"/"&amp;MID(F476,1,4)</f>
        <v>6582</v>
      </c>
      <c r="I476" t="s" s="11">
        <v>6223</v>
      </c>
    </row>
    <row r="477" ht="20.05" customHeight="1">
      <c r="A477" t="s" s="11">
        <v>4309</v>
      </c>
      <c r="B477" s="29">
        <f>(H477-G477)/7</f>
        <v>292</v>
      </c>
      <c r="C477" t="s" s="11">
        <v>4310</v>
      </c>
      <c r="D477" t="s" s="11">
        <v>4311</v>
      </c>
      <c r="E477" t="s" s="11">
        <v>6583</v>
      </c>
      <c r="F477" t="s" s="11">
        <v>6584</v>
      </c>
      <c r="G477" t="s" s="20">
        <f>MID(A477,9,2)&amp;"/"&amp;MID(A477,6,2)&amp;"/"&amp;MID(A477,1,4)</f>
        <v>6585</v>
      </c>
      <c r="H477" t="s" s="20">
        <f>MID(F477,9,2)&amp;"/"&amp;MID(F477,6,2)&amp;"/"&amp;MID(F477,1,4)</f>
        <v>6586</v>
      </c>
      <c r="I477" t="s" s="11">
        <v>6223</v>
      </c>
    </row>
    <row r="478" ht="20.05" customHeight="1">
      <c r="A478" t="s" s="11">
        <v>4314</v>
      </c>
      <c r="B478" s="29">
        <f>(H478-G478)/7</f>
        <v>15.2857142857143</v>
      </c>
      <c r="C478" t="s" s="11">
        <v>4315</v>
      </c>
      <c r="D478" t="s" s="11">
        <v>4316</v>
      </c>
      <c r="E478" t="s" s="11">
        <v>6587</v>
      </c>
      <c r="F478" t="s" s="11">
        <v>6588</v>
      </c>
      <c r="G478" t="s" s="20">
        <f>MID(A478,9,2)&amp;"/"&amp;MID(A478,6,2)&amp;"/"&amp;MID(A478,1,4)</f>
        <v>6589</v>
      </c>
      <c r="H478" t="s" s="20">
        <f>MID(F478,9,2)&amp;"/"&amp;MID(F478,6,2)&amp;"/"&amp;MID(F478,1,4)</f>
        <v>6590</v>
      </c>
      <c r="I478" t="s" s="11">
        <v>6223</v>
      </c>
    </row>
    <row r="479" ht="20.05" customHeight="1">
      <c r="A479" t="s" s="11">
        <v>4333</v>
      </c>
      <c r="B479" s="29">
        <f>(H479-G479)/7</f>
        <v>42.7142857142857</v>
      </c>
      <c r="C479" t="s" s="11">
        <v>4334</v>
      </c>
      <c r="D479" t="s" s="11">
        <v>4335</v>
      </c>
      <c r="E479" t="s" s="11">
        <v>6591</v>
      </c>
      <c r="F479" t="s" s="11">
        <v>1639</v>
      </c>
      <c r="G479" t="s" s="20">
        <f>MID(A479,9,2)&amp;"/"&amp;MID(A479,6,2)&amp;"/"&amp;MID(A479,1,4)</f>
        <v>6592</v>
      </c>
      <c r="H479" t="s" s="20">
        <f>MID(F479,9,2)&amp;"/"&amp;MID(F479,6,2)&amp;"/"&amp;MID(F479,1,4)</f>
        <v>6593</v>
      </c>
      <c r="I479" t="s" s="11">
        <v>6223</v>
      </c>
    </row>
    <row r="480" ht="20.05" customHeight="1">
      <c r="A480" t="s" s="11">
        <v>2738</v>
      </c>
      <c r="B480" s="29">
        <f>(H480-G480)/7</f>
        <v>316.428571428571</v>
      </c>
      <c r="C480" t="s" s="11">
        <v>4202</v>
      </c>
      <c r="D480" t="s" s="11">
        <v>4330</v>
      </c>
      <c r="E480" t="s" s="11">
        <v>3693</v>
      </c>
      <c r="F480" t="s" s="11">
        <v>6594</v>
      </c>
      <c r="G480" t="s" s="20">
        <f>MID(A480,9,2)&amp;"/"&amp;MID(A480,6,2)&amp;"/"&amp;MID(A480,1,4)</f>
        <v>5923</v>
      </c>
      <c r="H480" t="s" s="20">
        <f>MID(F480,9,2)&amp;"/"&amp;MID(F480,6,2)&amp;"/"&amp;MID(F480,1,4)</f>
        <v>6595</v>
      </c>
      <c r="I480" t="s" s="11">
        <v>6223</v>
      </c>
    </row>
    <row r="481" ht="20.05" customHeight="1">
      <c r="A481" t="s" s="11">
        <v>4345</v>
      </c>
      <c r="B481" s="29">
        <f>(H481-G481)/7</f>
        <v>91.8571428571429</v>
      </c>
      <c r="C481" t="s" s="11">
        <v>4346</v>
      </c>
      <c r="D481" t="s" s="11">
        <v>4347</v>
      </c>
      <c r="E481" t="s" s="11">
        <v>6596</v>
      </c>
      <c r="F481" t="s" s="11">
        <v>1703</v>
      </c>
      <c r="G481" t="s" s="20">
        <f>MID(A481,9,2)&amp;"/"&amp;MID(A481,6,2)&amp;"/"&amp;MID(A481,1,4)</f>
        <v>6597</v>
      </c>
      <c r="H481" t="s" s="20">
        <f>MID(F481,9,2)&amp;"/"&amp;MID(F481,6,2)&amp;"/"&amp;MID(F481,1,4)</f>
        <v>5365</v>
      </c>
      <c r="I481" t="s" s="11">
        <v>6223</v>
      </c>
    </row>
    <row r="482" ht="20.05" customHeight="1">
      <c r="A482" t="s" s="11">
        <v>4349</v>
      </c>
      <c r="B482" s="29">
        <f>(H482-G482)/7</f>
        <v>51.8571428571429</v>
      </c>
      <c r="C482" t="s" s="11">
        <v>4350</v>
      </c>
      <c r="D482" t="s" s="11">
        <v>4351</v>
      </c>
      <c r="E482" t="s" s="11">
        <v>6598</v>
      </c>
      <c r="F482" t="s" s="11">
        <v>6599</v>
      </c>
      <c r="G482" t="s" s="20">
        <f>MID(A482,9,2)&amp;"/"&amp;MID(A482,6,2)&amp;"/"&amp;MID(A482,1,4)</f>
        <v>6600</v>
      </c>
      <c r="H482" t="s" s="20">
        <f>MID(F482,9,2)&amp;"/"&amp;MID(F482,6,2)&amp;"/"&amp;MID(F482,1,4)</f>
        <v>6601</v>
      </c>
      <c r="I482" t="s" s="11">
        <v>6223</v>
      </c>
    </row>
    <row r="483" ht="20.05" customHeight="1">
      <c r="A483" t="s" s="11">
        <v>4359</v>
      </c>
      <c r="B483" s="29">
        <f>(H483-G483)/7</f>
        <v>40.7142857142857</v>
      </c>
      <c r="C483" t="s" s="11">
        <v>4360</v>
      </c>
      <c r="D483" t="s" s="11">
        <v>4361</v>
      </c>
      <c r="E483" t="s" s="11">
        <v>6602</v>
      </c>
      <c r="F483" t="s" s="11">
        <v>6603</v>
      </c>
      <c r="G483" t="s" s="20">
        <f>MID(A483,9,2)&amp;"/"&amp;MID(A483,6,2)&amp;"/"&amp;MID(A483,1,4)</f>
        <v>6604</v>
      </c>
      <c r="H483" t="s" s="20">
        <f>MID(F483,9,2)&amp;"/"&amp;MID(F483,6,2)&amp;"/"&amp;MID(F483,1,4)</f>
        <v>6605</v>
      </c>
      <c r="I483" t="s" s="11">
        <v>6223</v>
      </c>
    </row>
    <row r="484" ht="20.05" customHeight="1">
      <c r="A484" t="s" s="11">
        <v>4364</v>
      </c>
      <c r="B484" s="29">
        <f>(H484-G484)/7</f>
        <v>45.4285714285714</v>
      </c>
      <c r="C484" t="s" s="11">
        <v>4365</v>
      </c>
      <c r="D484" t="s" s="11">
        <v>4366</v>
      </c>
      <c r="E484" t="s" s="11">
        <v>6606</v>
      </c>
      <c r="F484" t="s" s="11">
        <v>6607</v>
      </c>
      <c r="G484" t="s" s="20">
        <f>MID(A484,9,2)&amp;"/"&amp;MID(A484,6,2)&amp;"/"&amp;MID(A484,1,4)</f>
        <v>6608</v>
      </c>
      <c r="H484" t="s" s="20">
        <f>MID(F484,9,2)&amp;"/"&amp;MID(F484,6,2)&amp;"/"&amp;MID(F484,1,4)</f>
        <v>6609</v>
      </c>
      <c r="I484" t="s" s="11">
        <v>6223</v>
      </c>
    </row>
    <row r="485" ht="20.05" customHeight="1">
      <c r="A485" t="s" s="11">
        <v>4364</v>
      </c>
      <c r="B485" s="29">
        <f>(H485-G485)/7</f>
        <v>27.4285714285714</v>
      </c>
      <c r="C485" t="s" s="11">
        <v>4369</v>
      </c>
      <c r="D485" t="s" s="11">
        <v>4370</v>
      </c>
      <c r="E485" t="s" s="11">
        <v>6610</v>
      </c>
      <c r="F485" t="s" s="11">
        <v>6611</v>
      </c>
      <c r="G485" t="s" s="20">
        <f>MID(A485,9,2)&amp;"/"&amp;MID(A485,6,2)&amp;"/"&amp;MID(A485,1,4)</f>
        <v>6608</v>
      </c>
      <c r="H485" t="s" s="20">
        <f>MID(F485,9,2)&amp;"/"&amp;MID(F485,6,2)&amp;"/"&amp;MID(F485,1,4)</f>
        <v>6612</v>
      </c>
      <c r="I485" t="s" s="11">
        <v>6223</v>
      </c>
    </row>
    <row r="486" ht="20.05" customHeight="1">
      <c r="A486" t="s" s="11">
        <v>4373</v>
      </c>
      <c r="B486" s="29">
        <f>(H486-G486)/7</f>
        <v>129.428571428571</v>
      </c>
      <c r="C486" t="s" s="11">
        <v>4374</v>
      </c>
      <c r="D486" t="s" s="11">
        <v>4375</v>
      </c>
      <c r="E486" t="s" s="11">
        <v>6613</v>
      </c>
      <c r="F486" t="s" s="11">
        <v>6614</v>
      </c>
      <c r="G486" t="s" s="20">
        <f>MID(A486,9,2)&amp;"/"&amp;MID(A486,6,2)&amp;"/"&amp;MID(A486,1,4)</f>
        <v>6615</v>
      </c>
      <c r="H486" t="s" s="20">
        <f>MID(F486,9,2)&amp;"/"&amp;MID(F486,6,2)&amp;"/"&amp;MID(F486,1,4)</f>
        <v>6616</v>
      </c>
      <c r="I486" t="s" s="11">
        <v>6223</v>
      </c>
    </row>
    <row r="487" ht="20.05" customHeight="1">
      <c r="A487" t="s" s="11">
        <v>4384</v>
      </c>
      <c r="B487" s="29">
        <f>(H487-G487)/7</f>
        <v>12.5714285714286</v>
      </c>
      <c r="C487" t="s" s="11">
        <v>4385</v>
      </c>
      <c r="D487" t="s" s="11">
        <v>4386</v>
      </c>
      <c r="E487" t="s" s="11">
        <v>6617</v>
      </c>
      <c r="F487" t="s" s="11">
        <v>6618</v>
      </c>
      <c r="G487" t="s" s="20">
        <f>MID(A487,9,2)&amp;"/"&amp;MID(A487,6,2)&amp;"/"&amp;MID(A487,1,4)</f>
        <v>6619</v>
      </c>
      <c r="H487" t="s" s="20">
        <f>MID(F487,9,2)&amp;"/"&amp;MID(F487,6,2)&amp;"/"&amp;MID(F487,1,4)</f>
        <v>6620</v>
      </c>
      <c r="I487" t="s" s="11">
        <v>6223</v>
      </c>
    </row>
    <row r="488" ht="20.05" customHeight="1">
      <c r="A488" t="s" s="11">
        <v>4384</v>
      </c>
      <c r="B488" s="29">
        <f>(H488-G488)/7</f>
        <v>14.4285714285714</v>
      </c>
      <c r="C488" t="s" s="11">
        <v>4390</v>
      </c>
      <c r="D488" t="s" s="11">
        <v>4391</v>
      </c>
      <c r="E488" t="s" s="11">
        <v>6621</v>
      </c>
      <c r="F488" t="s" s="11">
        <v>1655</v>
      </c>
      <c r="G488" t="s" s="20">
        <f>MID(A488,9,2)&amp;"/"&amp;MID(A488,6,2)&amp;"/"&amp;MID(A488,1,4)</f>
        <v>6619</v>
      </c>
      <c r="H488" t="s" s="20">
        <f>MID(F488,9,2)&amp;"/"&amp;MID(F488,6,2)&amp;"/"&amp;MID(F488,1,4)</f>
        <v>6622</v>
      </c>
      <c r="I488" t="s" s="11">
        <v>6223</v>
      </c>
    </row>
    <row r="489" ht="20.05" customHeight="1">
      <c r="A489" t="s" s="11">
        <v>4394</v>
      </c>
      <c r="B489" s="29">
        <f>(H489-G489)/7</f>
        <v>47.7142857142857</v>
      </c>
      <c r="C489" t="s" s="11">
        <v>4395</v>
      </c>
      <c r="D489" t="s" s="11">
        <v>4396</v>
      </c>
      <c r="E489" t="s" s="11">
        <v>6623</v>
      </c>
      <c r="F489" t="s" s="11">
        <v>6624</v>
      </c>
      <c r="G489" t="s" s="20">
        <f>MID(A489,9,2)&amp;"/"&amp;MID(A489,6,2)&amp;"/"&amp;MID(A489,1,4)</f>
        <v>6625</v>
      </c>
      <c r="H489" t="s" s="20">
        <f>MID(F489,9,2)&amp;"/"&amp;MID(F489,6,2)&amp;"/"&amp;MID(F489,1,4)</f>
        <v>6626</v>
      </c>
      <c r="I489" t="s" s="11">
        <v>6223</v>
      </c>
    </row>
    <row r="490" ht="20.05" customHeight="1">
      <c r="A490" t="s" s="11">
        <v>4404</v>
      </c>
      <c r="B490" s="29">
        <f>(H490-G490)/7</f>
        <v>17.1428571428571</v>
      </c>
      <c r="C490" t="s" s="11">
        <v>4405</v>
      </c>
      <c r="D490" t="s" s="11">
        <v>4406</v>
      </c>
      <c r="E490" t="s" s="11">
        <v>6627</v>
      </c>
      <c r="F490" t="s" s="11">
        <v>6365</v>
      </c>
      <c r="G490" t="s" s="20">
        <f>MID(A490,9,2)&amp;"/"&amp;MID(A490,6,2)&amp;"/"&amp;MID(A490,1,4)</f>
        <v>6628</v>
      </c>
      <c r="H490" t="s" s="20">
        <f>MID(F490,9,2)&amp;"/"&amp;MID(F490,6,2)&amp;"/"&amp;MID(F490,1,4)</f>
        <v>6367</v>
      </c>
      <c r="I490" t="s" s="11">
        <v>6223</v>
      </c>
    </row>
    <row r="491" ht="20.05" customHeight="1">
      <c r="A491" t="s" s="11">
        <v>4413</v>
      </c>
      <c r="B491" s="29">
        <f>(H491-G491)/7</f>
        <v>31.2857142857143</v>
      </c>
      <c r="C491" t="s" s="11">
        <v>4414</v>
      </c>
      <c r="D491" t="s" s="11">
        <v>4415</v>
      </c>
      <c r="E491" t="s" s="11">
        <v>6629</v>
      </c>
      <c r="F491" t="s" s="11">
        <v>6630</v>
      </c>
      <c r="G491" t="s" s="20">
        <f>MID(A491,9,2)&amp;"/"&amp;MID(A491,6,2)&amp;"/"&amp;MID(A491,1,4)</f>
        <v>6631</v>
      </c>
      <c r="H491" t="s" s="20">
        <f>MID(F491,9,2)&amp;"/"&amp;MID(F491,6,2)&amp;"/"&amp;MID(F491,1,4)</f>
        <v>6632</v>
      </c>
      <c r="I491" t="s" s="11">
        <v>6223</v>
      </c>
    </row>
    <row r="492" ht="20.05" customHeight="1">
      <c r="A492" t="s" s="11">
        <v>4417</v>
      </c>
      <c r="B492" s="29">
        <f>(H492-G492)/7</f>
        <v>197.142857142857</v>
      </c>
      <c r="C492" t="s" s="11">
        <v>4422</v>
      </c>
      <c r="D492" t="s" s="11">
        <v>4423</v>
      </c>
      <c r="E492" t="s" s="11">
        <v>6633</v>
      </c>
      <c r="F492" t="s" s="11">
        <v>6634</v>
      </c>
      <c r="G492" t="s" s="20">
        <f>MID(A492,9,2)&amp;"/"&amp;MID(A492,6,2)&amp;"/"&amp;MID(A492,1,4)</f>
        <v>6635</v>
      </c>
      <c r="H492" t="s" s="20">
        <f>MID(F492,9,2)&amp;"/"&amp;MID(F492,6,2)&amp;"/"&amp;MID(F492,1,4)</f>
        <v>6636</v>
      </c>
      <c r="I492" t="s" s="11">
        <v>6223</v>
      </c>
    </row>
    <row r="493" ht="20.05" customHeight="1">
      <c r="A493" t="s" s="11">
        <v>4426</v>
      </c>
      <c r="B493" s="29">
        <f>(H493-G493)/7</f>
        <v>41.4285714285714</v>
      </c>
      <c r="C493" t="s" s="11">
        <v>4427</v>
      </c>
      <c r="D493" t="s" s="11">
        <v>4428</v>
      </c>
      <c r="E493" t="s" s="11">
        <v>6637</v>
      </c>
      <c r="F493" t="s" s="11">
        <v>6638</v>
      </c>
      <c r="G493" t="s" s="20">
        <f>MID(A493,9,2)&amp;"/"&amp;MID(A493,6,2)&amp;"/"&amp;MID(A493,1,4)</f>
        <v>6639</v>
      </c>
      <c r="H493" t="s" s="20">
        <f>MID(F493,9,2)&amp;"/"&amp;MID(F493,6,2)&amp;"/"&amp;MID(F493,1,4)</f>
        <v>6640</v>
      </c>
      <c r="I493" t="s" s="11">
        <v>6223</v>
      </c>
    </row>
    <row r="494" ht="20.05" customHeight="1">
      <c r="A494" t="s" s="11">
        <v>3936</v>
      </c>
      <c r="B494" s="29">
        <f>(H494-G494)/7</f>
        <v>-480.142857142857</v>
      </c>
      <c r="C494" t="s" s="11">
        <v>3937</v>
      </c>
      <c r="D494" t="s" s="11">
        <v>3938</v>
      </c>
      <c r="E494" t="s" s="11">
        <v>6641</v>
      </c>
      <c r="F494" t="s" s="11">
        <v>6642</v>
      </c>
      <c r="G494" t="s" s="20">
        <f>MID(A494,9,2)&amp;"/"&amp;MID(A494,6,2)&amp;"/"&amp;MID(A494,1,4)</f>
        <v>6643</v>
      </c>
      <c r="H494" t="s" s="20">
        <f>MID(F494,9,2)&amp;"/"&amp;MID(F494,6,2)&amp;"/"&amp;MID(F494,1,4)</f>
        <v>6644</v>
      </c>
      <c r="I494" t="s" s="11">
        <v>6223</v>
      </c>
    </row>
    <row r="495" ht="20.05" customHeight="1">
      <c r="A495" t="s" s="11">
        <v>4468</v>
      </c>
      <c r="B495" s="29">
        <f>(H495-G495)/7</f>
        <v>43.2857142857143</v>
      </c>
      <c r="C495" t="s" s="11">
        <v>4469</v>
      </c>
      <c r="D495" t="s" s="11">
        <v>4470</v>
      </c>
      <c r="E495" t="s" s="11">
        <v>6645</v>
      </c>
      <c r="F495" t="s" s="11">
        <v>6646</v>
      </c>
      <c r="G495" t="s" s="20">
        <f>MID(A495,9,2)&amp;"/"&amp;MID(A495,6,2)&amp;"/"&amp;MID(A495,1,4)</f>
        <v>6647</v>
      </c>
      <c r="H495" t="s" s="20">
        <f>MID(F495,9,2)&amp;"/"&amp;MID(F495,6,2)&amp;"/"&amp;MID(F495,1,4)</f>
        <v>6648</v>
      </c>
      <c r="I495" t="s" s="11">
        <v>6223</v>
      </c>
    </row>
    <row r="496" ht="20.05" customHeight="1">
      <c r="A496" t="s" s="11">
        <v>4478</v>
      </c>
      <c r="B496" s="29">
        <f>(H496-G496)/7</f>
        <v>59.8571428571429</v>
      </c>
      <c r="C496" t="s" s="11">
        <v>4479</v>
      </c>
      <c r="D496" t="s" s="11">
        <v>4480</v>
      </c>
      <c r="E496" t="s" s="11">
        <v>6649</v>
      </c>
      <c r="F496" t="s" s="11">
        <v>1801</v>
      </c>
      <c r="G496" t="s" s="20">
        <f>MID(A496,9,2)&amp;"/"&amp;MID(A496,6,2)&amp;"/"&amp;MID(A496,1,4)</f>
        <v>6650</v>
      </c>
      <c r="H496" t="s" s="20">
        <f>MID(F496,9,2)&amp;"/"&amp;MID(F496,6,2)&amp;"/"&amp;MID(F496,1,4)</f>
        <v>5435</v>
      </c>
      <c r="I496" t="s" s="11">
        <v>6223</v>
      </c>
    </row>
    <row r="497" ht="20.05" customHeight="1">
      <c r="A497" t="s" s="11">
        <v>4483</v>
      </c>
      <c r="B497" s="29">
        <f>(H497-G497)/7</f>
        <v>47.5714285714286</v>
      </c>
      <c r="C497" t="s" s="11">
        <v>4488</v>
      </c>
      <c r="D497" t="s" s="11">
        <v>4489</v>
      </c>
      <c r="E497" t="s" s="11">
        <v>5752</v>
      </c>
      <c r="F497" t="s" s="11">
        <v>6651</v>
      </c>
      <c r="G497" t="s" s="20">
        <f>MID(A497,9,2)&amp;"/"&amp;MID(A497,6,2)&amp;"/"&amp;MID(A497,1,4)</f>
        <v>6652</v>
      </c>
      <c r="H497" t="s" s="20">
        <f>MID(F497,9,2)&amp;"/"&amp;MID(F497,6,2)&amp;"/"&amp;MID(F497,1,4)</f>
        <v>6653</v>
      </c>
      <c r="I497" t="s" s="11">
        <v>6223</v>
      </c>
    </row>
    <row r="498" ht="20.05" customHeight="1">
      <c r="A498" t="s" s="11">
        <v>4483</v>
      </c>
      <c r="B498" s="29">
        <f>(H498-G498)/7</f>
        <v>41.5714285714286</v>
      </c>
      <c r="C498" t="s" s="11">
        <v>4484</v>
      </c>
      <c r="D498" t="s" s="11">
        <v>4485</v>
      </c>
      <c r="E498" t="s" s="11">
        <v>6654</v>
      </c>
      <c r="F498" t="s" s="11">
        <v>6655</v>
      </c>
      <c r="G498" t="s" s="20">
        <f>MID(A498,9,2)&amp;"/"&amp;MID(A498,6,2)&amp;"/"&amp;MID(A498,1,4)</f>
        <v>6652</v>
      </c>
      <c r="H498" t="s" s="20">
        <f>MID(F498,9,2)&amp;"/"&amp;MID(F498,6,2)&amp;"/"&amp;MID(F498,1,4)</f>
        <v>6656</v>
      </c>
      <c r="I498" t="s" s="11">
        <v>6223</v>
      </c>
    </row>
    <row r="499" ht="20.05" customHeight="1">
      <c r="A499" t="s" s="11">
        <v>4492</v>
      </c>
      <c r="B499" s="29">
        <f>(H499-G499)/7</f>
        <v>38.1428571428571</v>
      </c>
      <c r="C499" t="s" s="11">
        <v>4493</v>
      </c>
      <c r="D499" t="s" s="11">
        <v>4494</v>
      </c>
      <c r="E499" t="s" s="11">
        <v>6657</v>
      </c>
      <c r="F499" t="s" s="11">
        <v>6658</v>
      </c>
      <c r="G499" t="s" s="20">
        <f>MID(A499,9,2)&amp;"/"&amp;MID(A499,6,2)&amp;"/"&amp;MID(A499,1,4)</f>
        <v>6659</v>
      </c>
      <c r="H499" t="s" s="20">
        <f>MID(F499,9,2)&amp;"/"&amp;MID(F499,6,2)&amp;"/"&amp;MID(F499,1,4)</f>
        <v>6660</v>
      </c>
      <c r="I499" t="s" s="11">
        <v>6223</v>
      </c>
    </row>
    <row r="500" ht="20.05" customHeight="1">
      <c r="A500" t="s" s="11">
        <v>4512</v>
      </c>
      <c r="B500" s="29">
        <f>(H500-G500)/7</f>
        <v>27.4285714285714</v>
      </c>
      <c r="C500" t="s" s="11">
        <v>4513</v>
      </c>
      <c r="D500" t="s" s="11">
        <v>4514</v>
      </c>
      <c r="E500" t="s" s="11">
        <v>6661</v>
      </c>
      <c r="F500" t="s" s="11">
        <v>6662</v>
      </c>
      <c r="G500" t="s" s="20">
        <f>MID(A500,9,2)&amp;"/"&amp;MID(A500,6,2)&amp;"/"&amp;MID(A500,1,4)</f>
        <v>6663</v>
      </c>
      <c r="H500" t="s" s="20">
        <f>MID(F500,9,2)&amp;"/"&amp;MID(F500,6,2)&amp;"/"&amp;MID(F500,1,4)</f>
        <v>6664</v>
      </c>
      <c r="I500" t="s" s="11">
        <v>6223</v>
      </c>
    </row>
    <row r="501" ht="20.05" customHeight="1">
      <c r="A501" t="s" s="11">
        <v>4517</v>
      </c>
      <c r="B501" s="29">
        <f>(H501-G501)/7</f>
        <v>11.8571428571429</v>
      </c>
      <c r="C501" t="s" s="11">
        <v>4518</v>
      </c>
      <c r="D501" t="s" s="11">
        <v>4519</v>
      </c>
      <c r="E501" t="s" s="11">
        <v>6665</v>
      </c>
      <c r="F501" t="s" s="11">
        <v>6666</v>
      </c>
      <c r="G501" t="s" s="20">
        <f>MID(A501,9,2)&amp;"/"&amp;MID(A501,6,2)&amp;"/"&amp;MID(A501,1,4)</f>
        <v>6667</v>
      </c>
      <c r="H501" t="s" s="20">
        <f>MID(F501,9,2)&amp;"/"&amp;MID(F501,6,2)&amp;"/"&amp;MID(F501,1,4)</f>
        <v>6668</v>
      </c>
      <c r="I501" t="s" s="11">
        <v>6223</v>
      </c>
    </row>
    <row r="502" ht="20.05" customHeight="1">
      <c r="A502" t="s" s="11">
        <v>4539</v>
      </c>
      <c r="B502" s="29">
        <f>(H502-G502)/7</f>
        <v>20.2857142857143</v>
      </c>
      <c r="C502" t="s" s="11">
        <v>4540</v>
      </c>
      <c r="D502" t="s" s="11">
        <v>4541</v>
      </c>
      <c r="E502" t="s" s="11">
        <v>6669</v>
      </c>
      <c r="F502" t="s" s="11">
        <v>6670</v>
      </c>
      <c r="G502" t="s" s="20">
        <f>MID(A502,9,2)&amp;"/"&amp;MID(A502,6,2)&amp;"/"&amp;MID(A502,1,4)</f>
        <v>6671</v>
      </c>
      <c r="H502" t="s" s="20">
        <f>MID(F502,9,2)&amp;"/"&amp;MID(F502,6,2)&amp;"/"&amp;MID(F502,1,4)</f>
        <v>6672</v>
      </c>
      <c r="I502" t="s" s="11">
        <v>6223</v>
      </c>
    </row>
    <row r="503" ht="20.05" customHeight="1">
      <c r="A503" t="s" s="11">
        <v>2898</v>
      </c>
      <c r="B503" s="29">
        <f>(H503-G503)/7</f>
        <v>73.5714285714286</v>
      </c>
      <c r="C503" t="s" s="11">
        <v>4560</v>
      </c>
      <c r="D503" t="s" s="11">
        <v>4561</v>
      </c>
      <c r="E503" t="s" s="11">
        <v>6673</v>
      </c>
      <c r="F503" t="s" s="11">
        <v>6674</v>
      </c>
      <c r="G503" t="s" s="20">
        <f>MID(A503,9,2)&amp;"/"&amp;MID(A503,6,2)&amp;"/"&amp;MID(A503,1,4)</f>
        <v>6031</v>
      </c>
      <c r="H503" t="s" s="20">
        <f>MID(F503,9,2)&amp;"/"&amp;MID(F503,6,2)&amp;"/"&amp;MID(F503,1,4)</f>
        <v>6675</v>
      </c>
      <c r="I503" t="s" s="11">
        <v>6223</v>
      </c>
    </row>
    <row r="504" ht="20.05" customHeight="1">
      <c r="A504" t="s" s="11">
        <v>2919</v>
      </c>
      <c r="B504" s="29">
        <f>(H504-G504)/7</f>
        <v>107.571428571429</v>
      </c>
      <c r="C504" t="s" s="11">
        <v>4575</v>
      </c>
      <c r="D504" t="s" s="11">
        <v>4576</v>
      </c>
      <c r="E504" t="s" s="11">
        <v>6676</v>
      </c>
      <c r="F504" t="s" s="11">
        <v>6677</v>
      </c>
      <c r="G504" t="s" s="20">
        <f>MID(A504,9,2)&amp;"/"&amp;MID(A504,6,2)&amp;"/"&amp;MID(A504,1,4)</f>
        <v>6047</v>
      </c>
      <c r="H504" t="s" s="20">
        <f>MID(F504,9,2)&amp;"/"&amp;MID(F504,6,2)&amp;"/"&amp;MID(F504,1,4)</f>
        <v>6678</v>
      </c>
      <c r="I504" t="s" s="11">
        <v>6223</v>
      </c>
    </row>
    <row r="505" ht="20.05" customHeight="1">
      <c r="A505" t="s" s="11">
        <v>4582</v>
      </c>
      <c r="B505" s="29">
        <f>(H505-G505)/7</f>
        <v>41.7142857142857</v>
      </c>
      <c r="C505" t="s" s="11">
        <v>4583</v>
      </c>
      <c r="D505" t="s" s="11">
        <v>4584</v>
      </c>
      <c r="E505" t="s" s="11">
        <v>6679</v>
      </c>
      <c r="F505" t="s" s="11">
        <v>6680</v>
      </c>
      <c r="G505" t="s" s="20">
        <f>MID(A505,9,2)&amp;"/"&amp;MID(A505,6,2)&amp;"/"&amp;MID(A505,1,4)</f>
        <v>6681</v>
      </c>
      <c r="H505" t="s" s="20">
        <f>MID(F505,9,2)&amp;"/"&amp;MID(F505,6,2)&amp;"/"&amp;MID(F505,1,4)</f>
        <v>6682</v>
      </c>
      <c r="I505" t="s" s="11">
        <v>6223</v>
      </c>
    </row>
    <row r="506" ht="20.05" customHeight="1">
      <c r="A506" t="s" s="11">
        <v>1837</v>
      </c>
      <c r="B506" s="29">
        <f>(H506-G506)/7</f>
        <v>47.2857142857143</v>
      </c>
      <c r="C506" t="s" s="11">
        <v>4624</v>
      </c>
      <c r="D506" t="s" s="11">
        <v>4625</v>
      </c>
      <c r="E506" t="s" s="11">
        <v>6683</v>
      </c>
      <c r="F506" t="s" s="11">
        <v>6684</v>
      </c>
      <c r="G506" t="s" s="20">
        <f>MID(A506,9,2)&amp;"/"&amp;MID(A506,6,2)&amp;"/"&amp;MID(A506,1,4)</f>
        <v>6685</v>
      </c>
      <c r="H506" t="s" s="20">
        <f>MID(F506,9,2)&amp;"/"&amp;MID(F506,6,2)&amp;"/"&amp;MID(F506,1,4)</f>
        <v>6686</v>
      </c>
      <c r="I506" t="s" s="11">
        <v>6223</v>
      </c>
    </row>
    <row r="507" ht="20.05" customHeight="1">
      <c r="A507" t="s" s="11">
        <v>4632</v>
      </c>
      <c r="B507" s="29">
        <f>(H507-G507)/7</f>
        <v>28.4285714285714</v>
      </c>
      <c r="C507" t="s" s="11">
        <v>4633</v>
      </c>
      <c r="D507" t="s" s="11">
        <v>4634</v>
      </c>
      <c r="E507" t="s" s="11">
        <v>6687</v>
      </c>
      <c r="F507" t="s" s="11">
        <v>6688</v>
      </c>
      <c r="G507" t="s" s="20">
        <f>MID(A507,9,2)&amp;"/"&amp;MID(A507,6,2)&amp;"/"&amp;MID(A507,1,4)</f>
        <v>6689</v>
      </c>
      <c r="H507" t="s" s="20">
        <f>MID(F507,9,2)&amp;"/"&amp;MID(F507,6,2)&amp;"/"&amp;MID(F507,1,4)</f>
        <v>6690</v>
      </c>
      <c r="I507" t="s" s="11">
        <v>6223</v>
      </c>
    </row>
    <row r="508" ht="20.05" customHeight="1">
      <c r="A508" t="s" s="11">
        <v>4641</v>
      </c>
      <c r="B508" s="29">
        <f>(H508-G508)/7</f>
        <v>45.1428571428571</v>
      </c>
      <c r="C508" t="s" s="11">
        <v>4642</v>
      </c>
      <c r="D508" t="s" s="11">
        <v>4643</v>
      </c>
      <c r="E508" t="s" s="11">
        <v>6691</v>
      </c>
      <c r="F508" t="s" s="11">
        <v>6692</v>
      </c>
      <c r="G508" t="s" s="20">
        <f>MID(A508,9,2)&amp;"/"&amp;MID(A508,6,2)&amp;"/"&amp;MID(A508,1,4)</f>
        <v>6693</v>
      </c>
      <c r="H508" t="s" s="20">
        <f>MID(F508,9,2)&amp;"/"&amp;MID(F508,6,2)&amp;"/"&amp;MID(F508,1,4)</f>
        <v>6694</v>
      </c>
      <c r="I508" t="s" s="11">
        <v>6223</v>
      </c>
    </row>
    <row r="509" ht="20.05" customHeight="1">
      <c r="A509" t="s" s="11">
        <v>4661</v>
      </c>
      <c r="B509" s="29">
        <f>(H509-G509)/7</f>
        <v>14.7142857142857</v>
      </c>
      <c r="C509" t="s" s="11">
        <v>4573</v>
      </c>
      <c r="D509" t="s" s="11">
        <v>4662</v>
      </c>
      <c r="E509" t="s" s="11">
        <v>6695</v>
      </c>
      <c r="F509" t="s" s="11">
        <v>6696</v>
      </c>
      <c r="G509" t="s" s="20">
        <f>MID(A509,9,2)&amp;"/"&amp;MID(A509,6,2)&amp;"/"&amp;MID(A509,1,4)</f>
        <v>6697</v>
      </c>
      <c r="H509" t="s" s="20">
        <f>MID(F509,9,2)&amp;"/"&amp;MID(F509,6,2)&amp;"/"&amp;MID(F509,1,4)</f>
        <v>6698</v>
      </c>
      <c r="I509" t="s" s="11">
        <v>6223</v>
      </c>
    </row>
    <row r="510" ht="20.05" customHeight="1">
      <c r="A510" t="s" s="11">
        <v>4666</v>
      </c>
      <c r="B510" s="29">
        <f>(H510-G510)/7</f>
        <v>47.4285714285714</v>
      </c>
      <c r="C510" t="s" s="11">
        <v>4667</v>
      </c>
      <c r="D510" t="s" s="11">
        <v>4668</v>
      </c>
      <c r="E510" t="s" s="11">
        <v>6699</v>
      </c>
      <c r="F510" t="s" s="11">
        <v>6700</v>
      </c>
      <c r="G510" t="s" s="20">
        <f>MID(A510,9,2)&amp;"/"&amp;MID(A510,6,2)&amp;"/"&amp;MID(A510,1,4)</f>
        <v>6701</v>
      </c>
      <c r="H510" t="s" s="20">
        <f>MID(F510,9,2)&amp;"/"&amp;MID(F510,6,2)&amp;"/"&amp;MID(F510,1,4)</f>
        <v>6702</v>
      </c>
      <c r="I510" t="s" s="11">
        <v>6223</v>
      </c>
    </row>
    <row r="511" ht="20.05" customHeight="1">
      <c r="A511" t="s" s="11">
        <v>4690</v>
      </c>
      <c r="B511" s="29">
        <f>(H511-G511)/7</f>
        <v>29</v>
      </c>
      <c r="C511" t="s" s="11">
        <v>4691</v>
      </c>
      <c r="D511" t="s" s="11">
        <v>4692</v>
      </c>
      <c r="E511" t="s" s="11">
        <v>6368</v>
      </c>
      <c r="F511" t="s" s="11">
        <v>1923</v>
      </c>
      <c r="G511" t="s" s="20">
        <f>MID(A511,9,2)&amp;"/"&amp;MID(A511,6,2)&amp;"/"&amp;MID(A511,1,4)</f>
        <v>6703</v>
      </c>
      <c r="H511" t="s" s="20">
        <f>MID(F511,9,2)&amp;"/"&amp;MID(F511,6,2)&amp;"/"&amp;MID(F511,1,4)</f>
        <v>6704</v>
      </c>
      <c r="I511" t="s" s="11">
        <v>6223</v>
      </c>
    </row>
  </sheetData>
  <mergeCells count="1">
    <mergeCell ref="A1:I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00"/>
  <sheetViews>
    <sheetView workbookViewId="0" showGridLines="0" defaultGridColor="1"/>
  </sheetViews>
  <sheetFormatPr defaultColWidth="16.3333" defaultRowHeight="19.9" customHeight="1" outlineLevelRow="0" outlineLevelCol="0"/>
  <cols>
    <col min="1" max="7" width="16.3516" style="30" customWidth="1"/>
    <col min="8" max="16384" width="16.3516" style="30" customWidth="1"/>
  </cols>
  <sheetData>
    <row r="1" ht="27.65" customHeight="1">
      <c r="A1" t="s" s="24">
        <v>4726</v>
      </c>
      <c r="B1" s="25"/>
      <c r="C1" s="25"/>
      <c r="D1" s="25"/>
      <c r="E1" s="25"/>
      <c r="F1" s="25"/>
      <c r="G1" s="26"/>
    </row>
    <row r="2" ht="32.25" customHeight="1">
      <c r="A2" s="19"/>
      <c r="B2" t="s" s="31">
        <v>4738</v>
      </c>
      <c r="C2" t="s" s="31">
        <v>4907</v>
      </c>
      <c r="D2" t="s" s="31">
        <v>5479</v>
      </c>
      <c r="E2" t="s" s="31">
        <v>6083</v>
      </c>
      <c r="F2" t="s" s="31">
        <v>6705</v>
      </c>
      <c r="G2" t="s" s="31">
        <v>6706</v>
      </c>
    </row>
    <row r="3" ht="20.25" customHeight="1">
      <c r="A3" t="s" s="32">
        <v>6707</v>
      </c>
      <c r="B3" s="33">
        <f>COUNTIF(B$19:B$208,1)</f>
        <v>38</v>
      </c>
      <c r="C3" s="34">
        <f>COUNTIF(C$19:C$249,1)</f>
        <v>46</v>
      </c>
      <c r="D3" s="34">
        <f>COUNTIF(D$19:D$262,1)</f>
        <v>68</v>
      </c>
      <c r="E3" s="34">
        <f>COUNTIF(E$19:E$128,1)</f>
        <v>25</v>
      </c>
      <c r="F3" s="34">
        <f>COUNTIF(F$19:F$300,1)</f>
        <v>97</v>
      </c>
      <c r="G3" s="34">
        <f>SUM(B3:F3)</f>
        <v>274</v>
      </c>
    </row>
    <row r="4" ht="20.05" customHeight="1">
      <c r="A4" t="s" s="35">
        <v>6708</v>
      </c>
      <c r="B4" s="36">
        <f>COUNTIF(B$19:B$208,2)</f>
        <v>10</v>
      </c>
      <c r="C4" s="37">
        <f>COUNTIF(C$19:C$249,2)</f>
        <v>20</v>
      </c>
      <c r="D4" s="37">
        <f>COUNTIF(D$19:D$262,2)</f>
        <v>33</v>
      </c>
      <c r="E4" s="37">
        <f>COUNTIF(E$19:E$128,2)</f>
        <v>20</v>
      </c>
      <c r="F4" s="37">
        <f>COUNTIF(F$19:F$300,2)</f>
        <v>30</v>
      </c>
      <c r="G4" s="37">
        <f>SUM(B4:F4)</f>
        <v>113</v>
      </c>
    </row>
    <row r="5" ht="20.05" customHeight="1">
      <c r="A5" t="s" s="35">
        <v>6709</v>
      </c>
      <c r="B5" s="36">
        <f>COUNTIF(B$19:B$208,3)</f>
        <v>22</v>
      </c>
      <c r="C5" s="37">
        <f>COUNTIF(C$19:C$249,3)</f>
        <v>15</v>
      </c>
      <c r="D5" s="37">
        <f>COUNTIF(D$19:D$262,3)</f>
        <v>20</v>
      </c>
      <c r="E5" s="37">
        <f>COUNTIF(E$19:E$128,3)</f>
        <v>8</v>
      </c>
      <c r="F5" s="37">
        <f>COUNTIF(F$19:F$300,3)</f>
        <v>20</v>
      </c>
      <c r="G5" s="37">
        <f>SUM(B5:F5)</f>
        <v>85</v>
      </c>
    </row>
    <row r="6" ht="20.05" customHeight="1">
      <c r="A6" t="s" s="35">
        <v>6710</v>
      </c>
      <c r="B6" s="36">
        <f>COUNTIF(B$19:B$208,4)</f>
        <v>20</v>
      </c>
      <c r="C6" s="37">
        <f>COUNTIF(C$19:C$249,4)</f>
        <v>15</v>
      </c>
      <c r="D6" s="37">
        <f>COUNTIF(D$19:D$262,4)</f>
        <v>18</v>
      </c>
      <c r="E6" s="37">
        <f>COUNTIF(E$19:E$128,4)</f>
        <v>11</v>
      </c>
      <c r="F6" s="37">
        <f>COUNTIF(F$19:F$300,4)</f>
        <v>18</v>
      </c>
      <c r="G6" s="37">
        <f>SUM(B6:F6)</f>
        <v>82</v>
      </c>
    </row>
    <row r="7" ht="20.05" customHeight="1">
      <c r="A7" t="s" s="35">
        <v>6711</v>
      </c>
      <c r="B7" s="36">
        <f>COUNTIF(B$19:B$208,5)</f>
        <v>17</v>
      </c>
      <c r="C7" s="37">
        <f>COUNTIF(C$19:C$249,5)</f>
        <v>17</v>
      </c>
      <c r="D7" s="37">
        <f>COUNTIF(D$19:D$262,5)</f>
        <v>10</v>
      </c>
      <c r="E7" s="37">
        <f>COUNTIF(E$19:E$128,5)</f>
        <v>7</v>
      </c>
      <c r="F7" s="37">
        <f>COUNTIF(F$19:F$300,5)</f>
        <v>20</v>
      </c>
      <c r="G7" s="37">
        <f>SUM(B7:F7)</f>
        <v>71</v>
      </c>
    </row>
    <row r="8" ht="20.05" customHeight="1">
      <c r="A8" t="s" s="35">
        <v>6712</v>
      </c>
      <c r="B8" s="36">
        <f>COUNTIF(B$19:B$208,6)</f>
        <v>11</v>
      </c>
      <c r="C8" s="37">
        <f>COUNTIF(C$19:C$249,6)</f>
        <v>16</v>
      </c>
      <c r="D8" s="37">
        <f>COUNTIF(D$19:D$262,6)</f>
        <v>13</v>
      </c>
      <c r="E8" s="37">
        <f>COUNTIF(E$19:E$128,6)</f>
        <v>5</v>
      </c>
      <c r="F8" s="37">
        <f>COUNTIF(F$19:F$300,6)</f>
        <v>20</v>
      </c>
      <c r="G8" s="37">
        <f>SUM(B8:F8)</f>
        <v>65</v>
      </c>
    </row>
    <row r="9" ht="20.05" customHeight="1">
      <c r="A9" t="s" s="35">
        <v>6713</v>
      </c>
      <c r="B9" s="36">
        <f>COUNTIF(B$19:B$208,7)</f>
        <v>69</v>
      </c>
      <c r="C9" s="37">
        <f>COUNTIF(C$19:C$249,7)</f>
        <v>102</v>
      </c>
      <c r="D9" s="37">
        <f>COUNTIF(D$19:D$262,7)</f>
        <v>82</v>
      </c>
      <c r="E9" s="37">
        <f>COUNTIF(E$19:E$128,7)</f>
        <v>34</v>
      </c>
      <c r="F9" s="37">
        <f>COUNTIF(F$19:F$300,7)</f>
        <v>76</v>
      </c>
      <c r="G9" s="37">
        <f>SUM(B9:F9)</f>
        <v>363</v>
      </c>
    </row>
    <row r="10" ht="20.05" customHeight="1">
      <c r="A10" s="38"/>
      <c r="B10" s="39">
        <f>SUM(B3:B9)</f>
        <v>187</v>
      </c>
      <c r="C10" s="40">
        <f>SUM(C3:C9)</f>
        <v>231</v>
      </c>
      <c r="D10" s="40">
        <f>SUM(D3:D9)</f>
        <v>244</v>
      </c>
      <c r="E10" s="40">
        <f>SUM(E3:E9)</f>
        <v>110</v>
      </c>
      <c r="F10" s="40">
        <f>SUM(F3:F9)</f>
        <v>281</v>
      </c>
      <c r="G10" s="40">
        <f>SUM(G3:G9)</f>
        <v>1053</v>
      </c>
    </row>
    <row r="11" ht="20.05" customHeight="1">
      <c r="A11" t="s" s="41">
        <v>6707</v>
      </c>
      <c r="B11" s="42">
        <f>B3/B$18</f>
        <v>0.203208556149733</v>
      </c>
      <c r="C11" s="43">
        <f>C3/C$18</f>
        <v>0.199134199134199</v>
      </c>
      <c r="D11" s="43">
        <f>D3/D$18</f>
        <v>0.278688524590164</v>
      </c>
      <c r="E11" s="43">
        <f>E3/E$18</f>
        <v>0.227272727272727</v>
      </c>
      <c r="F11" s="43">
        <f>F3/F$18</f>
        <v>0.345195729537367</v>
      </c>
      <c r="G11" s="43">
        <f>G3/G$18</f>
        <v>0.260208926875594</v>
      </c>
    </row>
    <row r="12" ht="20.05" customHeight="1">
      <c r="A12" t="s" s="41">
        <v>6708</v>
      </c>
      <c r="B12" s="42">
        <f>B4/B$18</f>
        <v>0.053475935828877</v>
      </c>
      <c r="C12" s="43">
        <f>C4/C$18</f>
        <v>0.0865800865800866</v>
      </c>
      <c r="D12" s="43">
        <f>D4/D$18</f>
        <v>0.135245901639344</v>
      </c>
      <c r="E12" s="43">
        <f>E4/E$18</f>
        <v>0.181818181818182</v>
      </c>
      <c r="F12" s="43">
        <f>F4/F$18</f>
        <v>0.106761565836299</v>
      </c>
      <c r="G12" s="43">
        <f>G4/G$18</f>
        <v>0.107312440645774</v>
      </c>
    </row>
    <row r="13" ht="20.05" customHeight="1">
      <c r="A13" t="s" s="41">
        <v>6709</v>
      </c>
      <c r="B13" s="42">
        <f>B5/B$18</f>
        <v>0.117647058823529</v>
      </c>
      <c r="C13" s="43">
        <f>C5/C$18</f>
        <v>0.0649350649350649</v>
      </c>
      <c r="D13" s="43">
        <f>D5/D$18</f>
        <v>0.08196721311475411</v>
      </c>
      <c r="E13" s="43">
        <f>E5/E$18</f>
        <v>0.0727272727272727</v>
      </c>
      <c r="F13" s="43">
        <f>F5/F$18</f>
        <v>0.0711743772241993</v>
      </c>
      <c r="G13" s="43">
        <f>G5/G$18</f>
        <v>0.0807217473884141</v>
      </c>
    </row>
    <row r="14" ht="20.05" customHeight="1">
      <c r="A14" t="s" s="41">
        <v>6710</v>
      </c>
      <c r="B14" s="42">
        <f>B6/B$18</f>
        <v>0.106951871657754</v>
      </c>
      <c r="C14" s="43">
        <f>C6/C$18</f>
        <v>0.0649350649350649</v>
      </c>
      <c r="D14" s="43">
        <f>D6/D$18</f>
        <v>0.0737704918032787</v>
      </c>
      <c r="E14" s="43">
        <f>E6/E$18</f>
        <v>0.1</v>
      </c>
      <c r="F14" s="43">
        <f>F6/F$18</f>
        <v>0.0640569395017794</v>
      </c>
      <c r="G14" s="43">
        <f>G6/G$18</f>
        <v>0.0778727445394112</v>
      </c>
    </row>
    <row r="15" ht="20.05" customHeight="1">
      <c r="A15" t="s" s="41">
        <v>6711</v>
      </c>
      <c r="B15" s="42">
        <f>B7/B$18</f>
        <v>0.0909090909090909</v>
      </c>
      <c r="C15" s="43">
        <f>C7/C$18</f>
        <v>0.0735930735930736</v>
      </c>
      <c r="D15" s="43">
        <f>D7/D$18</f>
        <v>0.040983606557377</v>
      </c>
      <c r="E15" s="43">
        <f>E7/E$18</f>
        <v>0.0636363636363636</v>
      </c>
      <c r="F15" s="43">
        <f>F7/F$18</f>
        <v>0.0711743772241993</v>
      </c>
      <c r="G15" s="43">
        <f>G7/G$18</f>
        <v>0.06742640075973411</v>
      </c>
    </row>
    <row r="16" ht="20.05" customHeight="1">
      <c r="A16" t="s" s="41">
        <v>6712</v>
      </c>
      <c r="B16" s="42">
        <f>B8/B$18</f>
        <v>0.0588235294117647</v>
      </c>
      <c r="C16" s="43">
        <f>C8/C$18</f>
        <v>0.06926406926406931</v>
      </c>
      <c r="D16" s="43">
        <f>D8/D$18</f>
        <v>0.0532786885245902</v>
      </c>
      <c r="E16" s="43">
        <f>E8/E$18</f>
        <v>0.0454545454545455</v>
      </c>
      <c r="F16" s="43">
        <f>F8/F$18</f>
        <v>0.0711743772241993</v>
      </c>
      <c r="G16" s="43">
        <f>G8/G$18</f>
        <v>0.0617283950617284</v>
      </c>
    </row>
    <row r="17" ht="20.05" customHeight="1">
      <c r="A17" t="s" s="44">
        <v>6713</v>
      </c>
      <c r="B17" s="45">
        <f>B9/B$18</f>
        <v>0.368983957219251</v>
      </c>
      <c r="C17" s="46">
        <f>C9/C$18</f>
        <v>0.441558441558442</v>
      </c>
      <c r="D17" s="46">
        <f>D9/D$18</f>
        <v>0.336065573770492</v>
      </c>
      <c r="E17" s="46">
        <f>E9/E$18</f>
        <v>0.309090909090909</v>
      </c>
      <c r="F17" s="46">
        <f>F9/F$18</f>
        <v>0.270462633451957</v>
      </c>
      <c r="G17" s="46">
        <f>G9/G$18</f>
        <v>0.344729344729345</v>
      </c>
    </row>
    <row r="18" ht="20.05" customHeight="1">
      <c r="A18" t="s" s="47">
        <v>6714</v>
      </c>
      <c r="B18" s="48">
        <f>COUNT(B19:B208)</f>
        <v>187</v>
      </c>
      <c r="C18" s="49">
        <f>COUNT(C19:C249)</f>
        <v>231</v>
      </c>
      <c r="D18" s="49">
        <f>COUNT(D19:D262)</f>
        <v>244</v>
      </c>
      <c r="E18" s="49">
        <f>COUNT(E19:E128)</f>
        <v>110</v>
      </c>
      <c r="F18" s="50">
        <f>COUNT(F19:F300)</f>
        <v>281</v>
      </c>
      <c r="G18" s="51">
        <f>SUM(B18:F18)</f>
        <v>1053</v>
      </c>
    </row>
    <row r="19" ht="20.05" customHeight="1">
      <c r="A19" s="52"/>
      <c r="B19" s="53">
        <v>5</v>
      </c>
      <c r="C19" s="54">
        <v>1</v>
      </c>
      <c r="D19" s="54">
        <v>1</v>
      </c>
      <c r="E19" s="54">
        <v>1</v>
      </c>
      <c r="F19" s="54">
        <v>7</v>
      </c>
      <c r="G19" s="55"/>
    </row>
    <row r="20" ht="20.05" customHeight="1">
      <c r="A20" s="38"/>
      <c r="B20" s="36">
        <v>4</v>
      </c>
      <c r="C20" s="37">
        <v>5</v>
      </c>
      <c r="D20" s="37">
        <v>1</v>
      </c>
      <c r="E20" s="37">
        <v>2</v>
      </c>
      <c r="F20" s="37">
        <v>1</v>
      </c>
      <c r="G20" s="13"/>
    </row>
    <row r="21" ht="20.05" customHeight="1">
      <c r="A21" s="38"/>
      <c r="B21" s="36">
        <v>2</v>
      </c>
      <c r="C21" s="37">
        <v>1</v>
      </c>
      <c r="D21" s="37">
        <v>4</v>
      </c>
      <c r="E21" s="37">
        <v>1</v>
      </c>
      <c r="F21" s="37">
        <v>4</v>
      </c>
      <c r="G21" s="13"/>
    </row>
    <row r="22" ht="20.05" customHeight="1">
      <c r="A22" s="38"/>
      <c r="B22" s="36">
        <v>1</v>
      </c>
      <c r="C22" s="37">
        <v>1</v>
      </c>
      <c r="D22" s="37">
        <v>6</v>
      </c>
      <c r="E22" s="37">
        <v>2</v>
      </c>
      <c r="F22" s="37">
        <v>7</v>
      </c>
      <c r="G22" s="13"/>
    </row>
    <row r="23" ht="20.05" customHeight="1">
      <c r="A23" s="38"/>
      <c r="B23" s="36">
        <v>7</v>
      </c>
      <c r="C23" s="37">
        <v>1</v>
      </c>
      <c r="D23" s="37">
        <v>7</v>
      </c>
      <c r="E23" s="37">
        <v>4</v>
      </c>
      <c r="F23" s="37">
        <v>7</v>
      </c>
      <c r="G23" s="13"/>
    </row>
    <row r="24" ht="20.05" customHeight="1">
      <c r="A24" s="38"/>
      <c r="B24" s="36">
        <v>7</v>
      </c>
      <c r="C24" s="37">
        <v>1</v>
      </c>
      <c r="D24" s="37">
        <v>7</v>
      </c>
      <c r="E24" s="37">
        <v>4</v>
      </c>
      <c r="F24" s="37">
        <v>2</v>
      </c>
      <c r="G24" s="13"/>
    </row>
    <row r="25" ht="20.05" customHeight="1">
      <c r="A25" s="38"/>
      <c r="B25" s="36">
        <v>7</v>
      </c>
      <c r="C25" s="37">
        <v>2</v>
      </c>
      <c r="D25" s="37">
        <v>1</v>
      </c>
      <c r="E25" s="37">
        <v>2</v>
      </c>
      <c r="F25" s="37">
        <v>7</v>
      </c>
      <c r="G25" s="13"/>
    </row>
    <row r="26" ht="20.05" customHeight="1">
      <c r="A26" s="38"/>
      <c r="B26" s="36">
        <v>7</v>
      </c>
      <c r="C26" s="37">
        <v>6</v>
      </c>
      <c r="D26" s="37">
        <v>1</v>
      </c>
      <c r="E26" s="37">
        <v>7</v>
      </c>
      <c r="F26" s="37">
        <v>7</v>
      </c>
      <c r="G26" s="13"/>
    </row>
    <row r="27" ht="20.05" customHeight="1">
      <c r="A27" s="38"/>
      <c r="B27" s="36">
        <v>5</v>
      </c>
      <c r="C27" s="37">
        <v>6</v>
      </c>
      <c r="D27" s="37">
        <v>1</v>
      </c>
      <c r="E27" s="37">
        <v>2</v>
      </c>
      <c r="F27" s="37">
        <v>2</v>
      </c>
      <c r="G27" s="13"/>
    </row>
    <row r="28" ht="20.05" customHeight="1">
      <c r="A28" s="38"/>
      <c r="B28" s="36">
        <v>7</v>
      </c>
      <c r="C28" s="37">
        <v>3</v>
      </c>
      <c r="D28" s="37">
        <v>6</v>
      </c>
      <c r="E28" s="37">
        <v>5</v>
      </c>
      <c r="F28" s="37">
        <v>1</v>
      </c>
      <c r="G28" s="13"/>
    </row>
    <row r="29" ht="20.05" customHeight="1">
      <c r="A29" s="38"/>
      <c r="B29" s="36">
        <v>4</v>
      </c>
      <c r="C29" s="37">
        <v>2</v>
      </c>
      <c r="D29" s="37">
        <v>7</v>
      </c>
      <c r="E29" s="37">
        <v>6</v>
      </c>
      <c r="F29" s="37">
        <v>6</v>
      </c>
      <c r="G29" s="13"/>
    </row>
    <row r="30" ht="20.05" customHeight="1">
      <c r="A30" s="38"/>
      <c r="B30" s="36">
        <v>7</v>
      </c>
      <c r="C30" s="37">
        <v>1</v>
      </c>
      <c r="D30" s="37">
        <v>7</v>
      </c>
      <c r="E30" s="37">
        <v>1</v>
      </c>
      <c r="F30" s="37">
        <v>7</v>
      </c>
      <c r="G30" s="13"/>
    </row>
    <row r="31" ht="20.05" customHeight="1">
      <c r="A31" s="38"/>
      <c r="B31" s="36">
        <v>2</v>
      </c>
      <c r="C31" s="37">
        <v>1</v>
      </c>
      <c r="D31" s="37">
        <v>7</v>
      </c>
      <c r="E31" s="37">
        <v>1</v>
      </c>
      <c r="F31" s="37">
        <v>7</v>
      </c>
      <c r="G31" s="13"/>
    </row>
    <row r="32" ht="20.05" customHeight="1">
      <c r="A32" s="38"/>
      <c r="B32" s="36">
        <v>3</v>
      </c>
      <c r="C32" s="37">
        <v>4</v>
      </c>
      <c r="D32" s="37">
        <v>5</v>
      </c>
      <c r="E32" s="37">
        <v>2</v>
      </c>
      <c r="F32" s="37">
        <v>2</v>
      </c>
      <c r="G32" s="13"/>
    </row>
    <row r="33" ht="20.05" customHeight="1">
      <c r="A33" s="38"/>
      <c r="B33" s="36">
        <v>7</v>
      </c>
      <c r="C33" s="37">
        <v>5</v>
      </c>
      <c r="D33" s="37">
        <v>3</v>
      </c>
      <c r="E33" s="37">
        <v>2</v>
      </c>
      <c r="F33" s="37">
        <v>7</v>
      </c>
      <c r="G33" s="13"/>
    </row>
    <row r="34" ht="20.05" customHeight="1">
      <c r="A34" s="38"/>
      <c r="B34" s="36">
        <v>3</v>
      </c>
      <c r="C34" s="37">
        <v>3</v>
      </c>
      <c r="D34" s="37">
        <v>5</v>
      </c>
      <c r="E34" s="37">
        <v>5</v>
      </c>
      <c r="F34" s="37">
        <v>7</v>
      </c>
      <c r="G34" s="13"/>
    </row>
    <row r="35" ht="20.05" customHeight="1">
      <c r="A35" s="38"/>
      <c r="B35" s="36">
        <v>3</v>
      </c>
      <c r="C35" s="37">
        <v>1</v>
      </c>
      <c r="D35" s="37">
        <v>1</v>
      </c>
      <c r="E35" s="37">
        <v>1</v>
      </c>
      <c r="F35" s="37">
        <v>1</v>
      </c>
      <c r="G35" s="13"/>
    </row>
    <row r="36" ht="20.05" customHeight="1">
      <c r="A36" s="38"/>
      <c r="B36" s="36">
        <v>1</v>
      </c>
      <c r="C36" s="37">
        <v>1</v>
      </c>
      <c r="D36" s="37">
        <v>4</v>
      </c>
      <c r="E36" s="37">
        <v>2</v>
      </c>
      <c r="F36" s="37">
        <v>1</v>
      </c>
      <c r="G36" s="13"/>
    </row>
    <row r="37" ht="20.05" customHeight="1">
      <c r="A37" s="38"/>
      <c r="B37" s="36">
        <v>5</v>
      </c>
      <c r="C37" s="37">
        <v>2</v>
      </c>
      <c r="D37" s="37">
        <v>7</v>
      </c>
      <c r="E37" s="37">
        <v>7</v>
      </c>
      <c r="F37" s="37">
        <v>7</v>
      </c>
      <c r="G37" s="13"/>
    </row>
    <row r="38" ht="20.05" customHeight="1">
      <c r="A38" s="38"/>
      <c r="B38" s="36">
        <v>7</v>
      </c>
      <c r="C38" s="37">
        <v>7</v>
      </c>
      <c r="D38" s="37">
        <v>1</v>
      </c>
      <c r="E38" s="37">
        <v>6</v>
      </c>
      <c r="F38" s="37">
        <v>5</v>
      </c>
      <c r="G38" s="13"/>
    </row>
    <row r="39" ht="20.05" customHeight="1">
      <c r="A39" s="38"/>
      <c r="B39" s="36">
        <v>1</v>
      </c>
      <c r="C39" s="37">
        <v>2</v>
      </c>
      <c r="D39" s="37">
        <v>1</v>
      </c>
      <c r="E39" s="37">
        <v>3</v>
      </c>
      <c r="F39" s="37">
        <v>1</v>
      </c>
      <c r="G39" s="13"/>
    </row>
    <row r="40" ht="20.05" customHeight="1">
      <c r="A40" s="38"/>
      <c r="B40" s="36">
        <v>3</v>
      </c>
      <c r="C40" s="37">
        <v>5</v>
      </c>
      <c r="D40" s="37">
        <v>7</v>
      </c>
      <c r="E40" s="37">
        <v>3</v>
      </c>
      <c r="F40" s="37">
        <v>1</v>
      </c>
      <c r="G40" s="13"/>
    </row>
    <row r="41" ht="20.05" customHeight="1">
      <c r="A41" s="38"/>
      <c r="B41" s="56"/>
      <c r="C41" s="37">
        <v>7</v>
      </c>
      <c r="D41" s="37">
        <v>4</v>
      </c>
      <c r="E41" s="37">
        <v>2</v>
      </c>
      <c r="F41" s="13"/>
      <c r="G41" s="13"/>
    </row>
    <row r="42" ht="20.05" customHeight="1">
      <c r="A42" s="38"/>
      <c r="B42" s="36">
        <v>4</v>
      </c>
      <c r="C42" s="37">
        <v>6</v>
      </c>
      <c r="D42" s="37">
        <v>3</v>
      </c>
      <c r="E42" s="37">
        <v>4</v>
      </c>
      <c r="F42" s="37">
        <v>1</v>
      </c>
      <c r="G42" s="13"/>
    </row>
    <row r="43" ht="20.05" customHeight="1">
      <c r="A43" s="38"/>
      <c r="B43" s="36">
        <v>1</v>
      </c>
      <c r="C43" s="37">
        <v>6</v>
      </c>
      <c r="D43" s="37">
        <v>1</v>
      </c>
      <c r="E43" s="37">
        <v>3</v>
      </c>
      <c r="F43" s="37">
        <v>4</v>
      </c>
      <c r="G43" s="13"/>
    </row>
    <row r="44" ht="20.05" customHeight="1">
      <c r="A44" s="38"/>
      <c r="B44" s="36">
        <v>6</v>
      </c>
      <c r="C44" s="37">
        <v>2</v>
      </c>
      <c r="D44" s="37">
        <v>6</v>
      </c>
      <c r="E44" s="37">
        <v>4</v>
      </c>
      <c r="F44" s="37">
        <v>1</v>
      </c>
      <c r="G44" s="13"/>
    </row>
    <row r="45" ht="20.05" customHeight="1">
      <c r="A45" s="38"/>
      <c r="B45" s="36">
        <v>4</v>
      </c>
      <c r="C45" s="37">
        <v>7</v>
      </c>
      <c r="D45" s="37">
        <v>7</v>
      </c>
      <c r="E45" s="37">
        <v>5</v>
      </c>
      <c r="F45" s="37">
        <v>5</v>
      </c>
      <c r="G45" s="13"/>
    </row>
    <row r="46" ht="20.05" customHeight="1">
      <c r="A46" s="38"/>
      <c r="B46" s="36">
        <v>7</v>
      </c>
      <c r="C46" s="37">
        <v>7</v>
      </c>
      <c r="D46" s="37">
        <v>7</v>
      </c>
      <c r="E46" s="37">
        <v>6</v>
      </c>
      <c r="F46" s="37">
        <v>2</v>
      </c>
      <c r="G46" s="13"/>
    </row>
    <row r="47" ht="20.05" customHeight="1">
      <c r="A47" s="38"/>
      <c r="B47" s="36">
        <v>2</v>
      </c>
      <c r="C47" s="37">
        <v>7</v>
      </c>
      <c r="D47" s="37">
        <v>1</v>
      </c>
      <c r="E47" s="37">
        <v>1</v>
      </c>
      <c r="F47" s="37">
        <v>4</v>
      </c>
      <c r="G47" s="13"/>
    </row>
    <row r="48" ht="20.05" customHeight="1">
      <c r="A48" s="38"/>
      <c r="B48" s="36">
        <v>7</v>
      </c>
      <c r="C48" s="37">
        <v>1</v>
      </c>
      <c r="D48" s="37">
        <v>1</v>
      </c>
      <c r="E48" s="37">
        <v>6</v>
      </c>
      <c r="F48" s="37">
        <v>7</v>
      </c>
      <c r="G48" s="13"/>
    </row>
    <row r="49" ht="20.05" customHeight="1">
      <c r="A49" s="38"/>
      <c r="B49" s="36">
        <v>4</v>
      </c>
      <c r="C49" s="37">
        <v>2</v>
      </c>
      <c r="D49" s="37">
        <v>1</v>
      </c>
      <c r="E49" s="37">
        <v>1</v>
      </c>
      <c r="F49" s="37">
        <v>7</v>
      </c>
      <c r="G49" s="13"/>
    </row>
    <row r="50" ht="20.05" customHeight="1">
      <c r="A50" s="38"/>
      <c r="B50" s="36">
        <v>5</v>
      </c>
      <c r="C50" s="37">
        <v>4</v>
      </c>
      <c r="D50" s="37">
        <v>2</v>
      </c>
      <c r="E50" s="37">
        <v>6</v>
      </c>
      <c r="F50" s="37">
        <v>3</v>
      </c>
      <c r="G50" s="13"/>
    </row>
    <row r="51" ht="20.05" customHeight="1">
      <c r="A51" s="38"/>
      <c r="B51" s="36">
        <v>2</v>
      </c>
      <c r="C51" s="37">
        <v>1</v>
      </c>
      <c r="D51" s="37">
        <v>6</v>
      </c>
      <c r="E51" s="37">
        <v>2</v>
      </c>
      <c r="F51" s="37">
        <v>3</v>
      </c>
      <c r="G51" s="13"/>
    </row>
    <row r="52" ht="20.05" customHeight="1">
      <c r="A52" s="38"/>
      <c r="B52" s="56"/>
      <c r="C52" s="37">
        <v>7</v>
      </c>
      <c r="D52" s="37">
        <v>7</v>
      </c>
      <c r="E52" s="37">
        <v>1</v>
      </c>
      <c r="F52" s="37">
        <v>7</v>
      </c>
      <c r="G52" s="13"/>
    </row>
    <row r="53" ht="20.05" customHeight="1">
      <c r="A53" s="38"/>
      <c r="B53" s="36">
        <v>7</v>
      </c>
      <c r="C53" s="37">
        <v>2</v>
      </c>
      <c r="D53" s="37">
        <v>7</v>
      </c>
      <c r="E53" s="37">
        <v>1</v>
      </c>
      <c r="F53" s="37">
        <v>7</v>
      </c>
      <c r="G53" s="13"/>
    </row>
    <row r="54" ht="20.05" customHeight="1">
      <c r="A54" s="38"/>
      <c r="B54" s="36">
        <v>7</v>
      </c>
      <c r="C54" s="37">
        <v>1</v>
      </c>
      <c r="D54" s="37">
        <v>7</v>
      </c>
      <c r="E54" s="37">
        <v>5</v>
      </c>
      <c r="F54" s="37">
        <v>7</v>
      </c>
      <c r="G54" s="13"/>
    </row>
    <row r="55" ht="20.05" customHeight="1">
      <c r="A55" s="38"/>
      <c r="B55" s="36">
        <v>7</v>
      </c>
      <c r="C55" s="37">
        <v>4</v>
      </c>
      <c r="D55" s="37">
        <v>1</v>
      </c>
      <c r="E55" s="37">
        <v>2</v>
      </c>
      <c r="F55" s="37">
        <v>7</v>
      </c>
      <c r="G55" s="13"/>
    </row>
    <row r="56" ht="20.05" customHeight="1">
      <c r="A56" s="38"/>
      <c r="B56" s="56"/>
      <c r="C56" s="37">
        <v>1</v>
      </c>
      <c r="D56" s="37">
        <v>2</v>
      </c>
      <c r="E56" s="37">
        <v>4</v>
      </c>
      <c r="F56" s="37">
        <v>1</v>
      </c>
      <c r="G56" s="13"/>
    </row>
    <row r="57" ht="20.05" customHeight="1">
      <c r="A57" s="38"/>
      <c r="B57" s="36">
        <v>3</v>
      </c>
      <c r="C57" s="37">
        <v>2</v>
      </c>
      <c r="D57" s="37">
        <v>7</v>
      </c>
      <c r="E57" s="37">
        <v>4</v>
      </c>
      <c r="F57" s="37">
        <v>3</v>
      </c>
      <c r="G57" s="13"/>
    </row>
    <row r="58" ht="20.05" customHeight="1">
      <c r="A58" s="38"/>
      <c r="B58" s="36">
        <v>1</v>
      </c>
      <c r="C58" s="37">
        <v>5</v>
      </c>
      <c r="D58" s="37">
        <v>7</v>
      </c>
      <c r="E58" s="37">
        <v>7</v>
      </c>
      <c r="F58" s="37">
        <v>3</v>
      </c>
      <c r="G58" s="13"/>
    </row>
    <row r="59" ht="20.05" customHeight="1">
      <c r="A59" s="38"/>
      <c r="B59" s="36">
        <v>7</v>
      </c>
      <c r="C59" s="37">
        <v>7</v>
      </c>
      <c r="D59" s="37">
        <v>1</v>
      </c>
      <c r="E59" s="37">
        <v>7</v>
      </c>
      <c r="F59" s="37">
        <v>2</v>
      </c>
      <c r="G59" s="13"/>
    </row>
    <row r="60" ht="20.05" customHeight="1">
      <c r="A60" s="38"/>
      <c r="B60" s="36">
        <v>5</v>
      </c>
      <c r="C60" s="37">
        <v>6</v>
      </c>
      <c r="D60" s="37">
        <v>7</v>
      </c>
      <c r="E60" s="37">
        <v>7</v>
      </c>
      <c r="F60" s="37">
        <v>5</v>
      </c>
      <c r="G60" s="13"/>
    </row>
    <row r="61" ht="20.05" customHeight="1">
      <c r="A61" s="38"/>
      <c r="B61" s="36">
        <v>2</v>
      </c>
      <c r="C61" s="37">
        <v>1</v>
      </c>
      <c r="D61" s="37">
        <v>7</v>
      </c>
      <c r="E61" s="37">
        <v>1</v>
      </c>
      <c r="F61" s="37">
        <v>1</v>
      </c>
      <c r="G61" s="13"/>
    </row>
    <row r="62" ht="20.05" customHeight="1">
      <c r="A62" s="38"/>
      <c r="B62" s="36">
        <v>6</v>
      </c>
      <c r="C62" s="37">
        <v>2</v>
      </c>
      <c r="D62" s="37">
        <v>6</v>
      </c>
      <c r="E62" s="37">
        <v>7</v>
      </c>
      <c r="F62" s="37">
        <v>1</v>
      </c>
      <c r="G62" s="13"/>
    </row>
    <row r="63" ht="20.05" customHeight="1">
      <c r="A63" s="38"/>
      <c r="B63" s="36">
        <v>7</v>
      </c>
      <c r="C63" s="37">
        <v>7</v>
      </c>
      <c r="D63" s="37">
        <v>7</v>
      </c>
      <c r="E63" s="37">
        <v>1</v>
      </c>
      <c r="F63" s="37">
        <v>1</v>
      </c>
      <c r="G63" s="13"/>
    </row>
    <row r="64" ht="20.05" customHeight="1">
      <c r="A64" s="38"/>
      <c r="B64" s="36">
        <v>1</v>
      </c>
      <c r="C64" s="37">
        <v>7</v>
      </c>
      <c r="D64" s="37">
        <v>1</v>
      </c>
      <c r="E64" s="37">
        <v>1</v>
      </c>
      <c r="F64" s="37">
        <v>1</v>
      </c>
      <c r="G64" s="13"/>
    </row>
    <row r="65" ht="20.05" customHeight="1">
      <c r="A65" s="38"/>
      <c r="B65" s="36">
        <v>7</v>
      </c>
      <c r="C65" s="37">
        <v>1</v>
      </c>
      <c r="D65" s="37">
        <v>7</v>
      </c>
      <c r="E65" s="37">
        <v>2</v>
      </c>
      <c r="F65" s="37">
        <v>1</v>
      </c>
      <c r="G65" s="13"/>
    </row>
    <row r="66" ht="20.05" customHeight="1">
      <c r="A66" s="38"/>
      <c r="B66" s="36">
        <v>6</v>
      </c>
      <c r="C66" s="37">
        <v>5</v>
      </c>
      <c r="D66" s="37">
        <v>2</v>
      </c>
      <c r="E66" s="37">
        <v>2</v>
      </c>
      <c r="F66" s="37">
        <v>5</v>
      </c>
      <c r="G66" s="13"/>
    </row>
    <row r="67" ht="20.05" customHeight="1">
      <c r="A67" s="38"/>
      <c r="B67" s="36">
        <v>5</v>
      </c>
      <c r="C67" s="37">
        <v>1</v>
      </c>
      <c r="D67" s="37">
        <v>7</v>
      </c>
      <c r="E67" s="37">
        <v>7</v>
      </c>
      <c r="F67" s="37">
        <v>7</v>
      </c>
      <c r="G67" s="13"/>
    </row>
    <row r="68" ht="20.05" customHeight="1">
      <c r="A68" s="38"/>
      <c r="B68" s="36">
        <v>5</v>
      </c>
      <c r="C68" s="37">
        <v>3</v>
      </c>
      <c r="D68" s="37">
        <v>7</v>
      </c>
      <c r="E68" s="37">
        <v>4</v>
      </c>
      <c r="F68" s="37">
        <v>1</v>
      </c>
      <c r="G68" s="13"/>
    </row>
    <row r="69" ht="20.05" customHeight="1">
      <c r="A69" s="38"/>
      <c r="B69" s="36">
        <v>2</v>
      </c>
      <c r="C69" s="37">
        <v>2</v>
      </c>
      <c r="D69" s="37">
        <v>7</v>
      </c>
      <c r="E69" s="37">
        <v>5</v>
      </c>
      <c r="F69" s="37">
        <v>7</v>
      </c>
      <c r="G69" s="13"/>
    </row>
    <row r="70" ht="20.05" customHeight="1">
      <c r="A70" s="38"/>
      <c r="B70" s="36">
        <v>6</v>
      </c>
      <c r="C70" s="37">
        <v>1</v>
      </c>
      <c r="D70" s="37">
        <v>7</v>
      </c>
      <c r="E70" s="37">
        <v>7</v>
      </c>
      <c r="F70" s="37">
        <v>5</v>
      </c>
      <c r="G70" s="13"/>
    </row>
    <row r="71" ht="20.05" customHeight="1">
      <c r="A71" s="38"/>
      <c r="B71" s="36">
        <v>7</v>
      </c>
      <c r="C71" s="37">
        <v>7</v>
      </c>
      <c r="D71" s="37">
        <v>2</v>
      </c>
      <c r="E71" s="37">
        <v>7</v>
      </c>
      <c r="F71" s="37">
        <v>4</v>
      </c>
      <c r="G71" s="13"/>
    </row>
    <row r="72" ht="20.05" customHeight="1">
      <c r="A72" s="38"/>
      <c r="B72" s="36">
        <v>7</v>
      </c>
      <c r="C72" s="37">
        <v>7</v>
      </c>
      <c r="D72" s="37">
        <v>6</v>
      </c>
      <c r="E72" s="37">
        <v>1</v>
      </c>
      <c r="F72" s="37">
        <v>4</v>
      </c>
      <c r="G72" s="13"/>
    </row>
    <row r="73" ht="20.05" customHeight="1">
      <c r="A73" s="38"/>
      <c r="B73" s="36">
        <v>1</v>
      </c>
      <c r="C73" s="37">
        <v>3</v>
      </c>
      <c r="D73" s="37">
        <v>4</v>
      </c>
      <c r="E73" s="37">
        <v>4</v>
      </c>
      <c r="F73" s="37">
        <v>7</v>
      </c>
      <c r="G73" s="13"/>
    </row>
    <row r="74" ht="20.05" customHeight="1">
      <c r="A74" s="38"/>
      <c r="B74" s="36">
        <v>4</v>
      </c>
      <c r="C74" s="37">
        <v>5</v>
      </c>
      <c r="D74" s="37">
        <v>3</v>
      </c>
      <c r="E74" s="37">
        <v>2</v>
      </c>
      <c r="F74" s="37">
        <v>1</v>
      </c>
      <c r="G74" s="13"/>
    </row>
    <row r="75" ht="20.05" customHeight="1">
      <c r="A75" s="38"/>
      <c r="B75" s="36">
        <v>5</v>
      </c>
      <c r="C75" s="37">
        <v>7</v>
      </c>
      <c r="D75" s="37">
        <v>2</v>
      </c>
      <c r="E75" s="37">
        <v>1</v>
      </c>
      <c r="F75" s="37">
        <v>7</v>
      </c>
      <c r="G75" s="13"/>
    </row>
    <row r="76" ht="20.05" customHeight="1">
      <c r="A76" s="38"/>
      <c r="B76" s="36">
        <v>3</v>
      </c>
      <c r="C76" s="37">
        <v>1</v>
      </c>
      <c r="D76" s="37">
        <v>7</v>
      </c>
      <c r="E76" s="37">
        <v>4</v>
      </c>
      <c r="F76" s="37">
        <v>6</v>
      </c>
      <c r="G76" s="13"/>
    </row>
    <row r="77" ht="20.05" customHeight="1">
      <c r="A77" s="38"/>
      <c r="B77" s="36">
        <v>6</v>
      </c>
      <c r="C77" s="37">
        <v>2</v>
      </c>
      <c r="D77" s="37">
        <v>3</v>
      </c>
      <c r="E77" s="37">
        <v>3</v>
      </c>
      <c r="F77" s="37">
        <v>7</v>
      </c>
      <c r="G77" s="13"/>
    </row>
    <row r="78" ht="20.05" customHeight="1">
      <c r="A78" s="38"/>
      <c r="B78" s="36">
        <v>1</v>
      </c>
      <c r="C78" s="37">
        <v>4</v>
      </c>
      <c r="D78" s="37">
        <v>6</v>
      </c>
      <c r="E78" s="37">
        <v>1</v>
      </c>
      <c r="F78" s="37">
        <v>7</v>
      </c>
      <c r="G78" s="13"/>
    </row>
    <row r="79" ht="20.05" customHeight="1">
      <c r="A79" s="38"/>
      <c r="B79" s="36">
        <v>4</v>
      </c>
      <c r="C79" s="37">
        <v>7</v>
      </c>
      <c r="D79" s="37">
        <v>2</v>
      </c>
      <c r="E79" s="37">
        <v>7</v>
      </c>
      <c r="F79" s="37">
        <v>1</v>
      </c>
      <c r="G79" s="13"/>
    </row>
    <row r="80" ht="20.05" customHeight="1">
      <c r="A80" s="38"/>
      <c r="B80" s="36">
        <v>7</v>
      </c>
      <c r="C80" s="37">
        <v>1</v>
      </c>
      <c r="D80" s="37">
        <v>2</v>
      </c>
      <c r="E80" s="37">
        <v>7</v>
      </c>
      <c r="F80" s="37">
        <v>4</v>
      </c>
      <c r="G80" s="13"/>
    </row>
    <row r="81" ht="20.05" customHeight="1">
      <c r="A81" s="38"/>
      <c r="B81" s="36">
        <v>3</v>
      </c>
      <c r="C81" s="37">
        <v>3</v>
      </c>
      <c r="D81" s="37">
        <v>4</v>
      </c>
      <c r="E81" s="37">
        <v>7</v>
      </c>
      <c r="F81" s="37">
        <v>7</v>
      </c>
      <c r="G81" s="13"/>
    </row>
    <row r="82" ht="20.05" customHeight="1">
      <c r="A82" s="38"/>
      <c r="B82" s="36">
        <v>4</v>
      </c>
      <c r="C82" s="37">
        <v>7</v>
      </c>
      <c r="D82" s="37">
        <v>7</v>
      </c>
      <c r="E82" s="37">
        <v>1</v>
      </c>
      <c r="F82" s="37">
        <v>2</v>
      </c>
      <c r="G82" s="13"/>
    </row>
    <row r="83" ht="20.05" customHeight="1">
      <c r="A83" s="38"/>
      <c r="B83" s="36">
        <v>3</v>
      </c>
      <c r="C83" s="37">
        <v>6</v>
      </c>
      <c r="D83" s="37">
        <v>3</v>
      </c>
      <c r="E83" s="37">
        <v>2</v>
      </c>
      <c r="F83" s="37">
        <v>7</v>
      </c>
      <c r="G83" s="13"/>
    </row>
    <row r="84" ht="20.05" customHeight="1">
      <c r="A84" s="38"/>
      <c r="B84" s="36">
        <v>7</v>
      </c>
      <c r="C84" s="37">
        <v>4</v>
      </c>
      <c r="D84" s="37">
        <v>1</v>
      </c>
      <c r="E84" s="37">
        <v>7</v>
      </c>
      <c r="F84" s="37">
        <v>3</v>
      </c>
      <c r="G84" s="13"/>
    </row>
    <row r="85" ht="20.05" customHeight="1">
      <c r="A85" s="38"/>
      <c r="B85" s="36">
        <v>4</v>
      </c>
      <c r="C85" s="37">
        <v>1</v>
      </c>
      <c r="D85" s="37">
        <v>4</v>
      </c>
      <c r="E85" s="37">
        <v>7</v>
      </c>
      <c r="F85" s="37">
        <v>7</v>
      </c>
      <c r="G85" s="13"/>
    </row>
    <row r="86" ht="20.05" customHeight="1">
      <c r="A86" s="38"/>
      <c r="B86" s="36">
        <v>4</v>
      </c>
      <c r="C86" s="37">
        <v>1</v>
      </c>
      <c r="D86" s="37">
        <v>7</v>
      </c>
      <c r="E86" s="37">
        <v>1</v>
      </c>
      <c r="F86" s="37">
        <v>6</v>
      </c>
      <c r="G86" s="13"/>
    </row>
    <row r="87" ht="20.05" customHeight="1">
      <c r="A87" s="38"/>
      <c r="B87" s="36">
        <v>7</v>
      </c>
      <c r="C87" s="37">
        <v>1</v>
      </c>
      <c r="D87" s="37">
        <v>7</v>
      </c>
      <c r="E87" s="37">
        <v>2</v>
      </c>
      <c r="F87" s="37">
        <v>1</v>
      </c>
      <c r="G87" s="13"/>
    </row>
    <row r="88" ht="20.05" customHeight="1">
      <c r="A88" s="38"/>
      <c r="B88" s="36">
        <v>1</v>
      </c>
      <c r="C88" s="37">
        <v>3</v>
      </c>
      <c r="D88" s="37">
        <v>3</v>
      </c>
      <c r="E88" s="37">
        <v>3</v>
      </c>
      <c r="F88" s="37">
        <v>7</v>
      </c>
      <c r="G88" s="13"/>
    </row>
    <row r="89" ht="20.05" customHeight="1">
      <c r="A89" s="38"/>
      <c r="B89" s="36">
        <v>7</v>
      </c>
      <c r="C89" s="37">
        <v>4</v>
      </c>
      <c r="D89" s="37">
        <v>2</v>
      </c>
      <c r="E89" s="37">
        <v>2</v>
      </c>
      <c r="F89" s="37">
        <v>7</v>
      </c>
      <c r="G89" s="13"/>
    </row>
    <row r="90" ht="20.05" customHeight="1">
      <c r="A90" s="38"/>
      <c r="B90" s="36">
        <v>5</v>
      </c>
      <c r="C90" s="37">
        <v>2</v>
      </c>
      <c r="D90" s="37">
        <v>7</v>
      </c>
      <c r="E90" s="37">
        <v>2</v>
      </c>
      <c r="F90" s="37">
        <v>7</v>
      </c>
      <c r="G90" s="13"/>
    </row>
    <row r="91" ht="20.05" customHeight="1">
      <c r="A91" s="38"/>
      <c r="B91" s="36">
        <v>7</v>
      </c>
      <c r="C91" s="37">
        <v>7</v>
      </c>
      <c r="D91" s="37">
        <v>7</v>
      </c>
      <c r="E91" s="37">
        <v>4</v>
      </c>
      <c r="F91" s="37">
        <v>2</v>
      </c>
      <c r="G91" s="13"/>
    </row>
    <row r="92" ht="20.05" customHeight="1">
      <c r="A92" s="38"/>
      <c r="B92" s="36">
        <v>3</v>
      </c>
      <c r="C92" s="37">
        <v>1</v>
      </c>
      <c r="D92" s="37">
        <v>3</v>
      </c>
      <c r="E92" s="37">
        <v>7</v>
      </c>
      <c r="F92" s="37">
        <v>7</v>
      </c>
      <c r="G92" s="13"/>
    </row>
    <row r="93" ht="20.05" customHeight="1">
      <c r="A93" s="38"/>
      <c r="B93" s="36">
        <v>7</v>
      </c>
      <c r="C93" s="37">
        <v>7</v>
      </c>
      <c r="D93" s="37">
        <v>7</v>
      </c>
      <c r="E93" s="37">
        <v>7</v>
      </c>
      <c r="F93" s="37">
        <v>4</v>
      </c>
      <c r="G93" s="13"/>
    </row>
    <row r="94" ht="20.05" customHeight="1">
      <c r="A94" s="38"/>
      <c r="B94" s="36">
        <v>7</v>
      </c>
      <c r="C94" s="37">
        <v>7</v>
      </c>
      <c r="D94" s="37">
        <v>1</v>
      </c>
      <c r="E94" s="37">
        <v>7</v>
      </c>
      <c r="F94" s="37">
        <v>7</v>
      </c>
      <c r="G94" s="13"/>
    </row>
    <row r="95" ht="20.05" customHeight="1">
      <c r="A95" s="38"/>
      <c r="B95" s="36">
        <v>6</v>
      </c>
      <c r="C95" s="37">
        <v>6</v>
      </c>
      <c r="D95" s="37">
        <v>2</v>
      </c>
      <c r="E95" s="37">
        <v>7</v>
      </c>
      <c r="F95" s="37">
        <v>1</v>
      </c>
      <c r="G95" s="13"/>
    </row>
    <row r="96" ht="20.05" customHeight="1">
      <c r="A96" s="38"/>
      <c r="B96" s="36">
        <v>7</v>
      </c>
      <c r="C96" s="37">
        <v>7</v>
      </c>
      <c r="D96" s="37">
        <v>4</v>
      </c>
      <c r="E96" s="37">
        <v>7</v>
      </c>
      <c r="F96" s="37">
        <v>6</v>
      </c>
      <c r="G96" s="13"/>
    </row>
    <row r="97" ht="20.05" customHeight="1">
      <c r="A97" s="38"/>
      <c r="B97" s="36">
        <v>6</v>
      </c>
      <c r="C97" s="37">
        <v>5</v>
      </c>
      <c r="D97" s="37">
        <v>7</v>
      </c>
      <c r="E97" s="37">
        <v>7</v>
      </c>
      <c r="F97" s="37">
        <v>7</v>
      </c>
      <c r="G97" s="13"/>
    </row>
    <row r="98" ht="20.05" customHeight="1">
      <c r="A98" s="38"/>
      <c r="B98" s="36">
        <v>4</v>
      </c>
      <c r="C98" s="37">
        <v>4</v>
      </c>
      <c r="D98" s="37">
        <v>1</v>
      </c>
      <c r="E98" s="37">
        <v>1</v>
      </c>
      <c r="F98" s="37">
        <v>5</v>
      </c>
      <c r="G98" s="13"/>
    </row>
    <row r="99" ht="20.05" customHeight="1">
      <c r="A99" s="38"/>
      <c r="B99" s="36">
        <v>7</v>
      </c>
      <c r="C99" s="37">
        <v>5</v>
      </c>
      <c r="D99" s="37">
        <v>1</v>
      </c>
      <c r="E99" s="37">
        <v>3</v>
      </c>
      <c r="F99" s="37">
        <v>7</v>
      </c>
      <c r="G99" s="13"/>
    </row>
    <row r="100" ht="20.05" customHeight="1">
      <c r="A100" s="38"/>
      <c r="B100" s="36">
        <v>1</v>
      </c>
      <c r="C100" s="37">
        <v>1</v>
      </c>
      <c r="D100" s="37">
        <v>2</v>
      </c>
      <c r="E100" s="37">
        <v>7</v>
      </c>
      <c r="F100" s="37">
        <v>2</v>
      </c>
      <c r="G100" s="13"/>
    </row>
    <row r="101" ht="20.05" customHeight="1">
      <c r="A101" s="38"/>
      <c r="B101" s="36">
        <v>1</v>
      </c>
      <c r="C101" s="37">
        <v>3</v>
      </c>
      <c r="D101" s="37">
        <v>1</v>
      </c>
      <c r="E101" s="37">
        <v>7</v>
      </c>
      <c r="F101" s="37">
        <v>6</v>
      </c>
      <c r="G101" s="13"/>
    </row>
    <row r="102" ht="20.05" customHeight="1">
      <c r="A102" s="38"/>
      <c r="B102" s="36">
        <v>7</v>
      </c>
      <c r="C102" s="37">
        <v>7</v>
      </c>
      <c r="D102" s="37">
        <v>4</v>
      </c>
      <c r="E102" s="37">
        <v>1</v>
      </c>
      <c r="F102" s="37">
        <v>7</v>
      </c>
      <c r="G102" s="13"/>
    </row>
    <row r="103" ht="20.05" customHeight="1">
      <c r="A103" s="38"/>
      <c r="B103" s="36">
        <v>7</v>
      </c>
      <c r="C103" s="37">
        <v>3</v>
      </c>
      <c r="D103" s="37">
        <v>3</v>
      </c>
      <c r="E103" s="37">
        <v>1</v>
      </c>
      <c r="F103" s="37">
        <v>7</v>
      </c>
      <c r="G103" s="13"/>
    </row>
    <row r="104" ht="20.05" customHeight="1">
      <c r="A104" s="38"/>
      <c r="B104" s="36">
        <v>3</v>
      </c>
      <c r="C104" s="37">
        <v>7</v>
      </c>
      <c r="D104" s="37">
        <v>2</v>
      </c>
      <c r="E104" s="37">
        <v>5</v>
      </c>
      <c r="F104" s="37">
        <v>1</v>
      </c>
      <c r="G104" s="13"/>
    </row>
    <row r="105" ht="20.05" customHeight="1">
      <c r="A105" s="38"/>
      <c r="B105" s="36">
        <v>1</v>
      </c>
      <c r="C105" s="37">
        <v>7</v>
      </c>
      <c r="D105" s="37">
        <v>7</v>
      </c>
      <c r="E105" s="37">
        <v>2</v>
      </c>
      <c r="F105" s="37">
        <v>1</v>
      </c>
      <c r="G105" s="13"/>
    </row>
    <row r="106" ht="20.05" customHeight="1">
      <c r="A106" s="38"/>
      <c r="B106" s="36">
        <v>1</v>
      </c>
      <c r="C106" s="37">
        <v>7</v>
      </c>
      <c r="D106" s="37">
        <v>1</v>
      </c>
      <c r="E106" s="37">
        <v>1</v>
      </c>
      <c r="F106" s="37">
        <v>4</v>
      </c>
      <c r="G106" s="13"/>
    </row>
    <row r="107" ht="20.05" customHeight="1">
      <c r="A107" s="38"/>
      <c r="B107" s="36">
        <v>3</v>
      </c>
      <c r="C107" s="37">
        <v>1</v>
      </c>
      <c r="D107" s="37">
        <v>5</v>
      </c>
      <c r="E107" s="37">
        <v>7</v>
      </c>
      <c r="F107" s="37">
        <v>6</v>
      </c>
      <c r="G107" s="13"/>
    </row>
    <row r="108" ht="20.05" customHeight="1">
      <c r="A108" s="38"/>
      <c r="B108" s="36">
        <v>1</v>
      </c>
      <c r="C108" s="37">
        <v>1</v>
      </c>
      <c r="D108" s="37">
        <v>6</v>
      </c>
      <c r="E108" s="37">
        <v>3</v>
      </c>
      <c r="F108" s="37">
        <v>7</v>
      </c>
      <c r="G108" s="13"/>
    </row>
    <row r="109" ht="20.05" customHeight="1">
      <c r="A109" s="38"/>
      <c r="B109" s="36">
        <v>7</v>
      </c>
      <c r="C109" s="37">
        <v>7</v>
      </c>
      <c r="D109" s="37">
        <v>1</v>
      </c>
      <c r="E109" s="37">
        <v>7</v>
      </c>
      <c r="F109" s="37">
        <v>2</v>
      </c>
      <c r="G109" s="13"/>
    </row>
    <row r="110" ht="20.05" customHeight="1">
      <c r="A110" s="38"/>
      <c r="B110" s="36">
        <v>2</v>
      </c>
      <c r="C110" s="37">
        <v>7</v>
      </c>
      <c r="D110" s="37">
        <v>4</v>
      </c>
      <c r="E110" s="37">
        <v>1</v>
      </c>
      <c r="F110" s="37">
        <v>4</v>
      </c>
      <c r="G110" s="13"/>
    </row>
    <row r="111" ht="20.05" customHeight="1">
      <c r="A111" s="38"/>
      <c r="B111" s="36">
        <v>7</v>
      </c>
      <c r="C111" s="37">
        <v>7</v>
      </c>
      <c r="D111" s="37">
        <v>5</v>
      </c>
      <c r="E111" s="37">
        <v>7</v>
      </c>
      <c r="F111" s="37">
        <v>1</v>
      </c>
      <c r="G111" s="13"/>
    </row>
    <row r="112" ht="20.05" customHeight="1">
      <c r="A112" s="38"/>
      <c r="B112" s="36">
        <v>7</v>
      </c>
      <c r="C112" s="37">
        <v>5</v>
      </c>
      <c r="D112" s="37">
        <v>7</v>
      </c>
      <c r="E112" s="37">
        <v>5</v>
      </c>
      <c r="F112" s="37">
        <v>7</v>
      </c>
      <c r="G112" s="13"/>
    </row>
    <row r="113" ht="20.05" customHeight="1">
      <c r="A113" s="38"/>
      <c r="B113" s="36">
        <v>1</v>
      </c>
      <c r="C113" s="37">
        <v>7</v>
      </c>
      <c r="D113" s="37">
        <v>5</v>
      </c>
      <c r="E113" s="37">
        <v>7</v>
      </c>
      <c r="F113" s="37">
        <v>3</v>
      </c>
      <c r="G113" s="13"/>
    </row>
    <row r="114" ht="20.05" customHeight="1">
      <c r="A114" s="38"/>
      <c r="B114" s="36">
        <v>6</v>
      </c>
      <c r="C114" s="37">
        <v>1</v>
      </c>
      <c r="D114" s="37">
        <v>4</v>
      </c>
      <c r="E114" s="37">
        <v>2</v>
      </c>
      <c r="F114" s="37">
        <v>3</v>
      </c>
      <c r="G114" s="13"/>
    </row>
    <row r="115" ht="20.05" customHeight="1">
      <c r="A115" s="38"/>
      <c r="B115" s="36">
        <v>7</v>
      </c>
      <c r="C115" s="37">
        <v>6</v>
      </c>
      <c r="D115" s="37">
        <v>5</v>
      </c>
      <c r="E115" s="37">
        <v>1</v>
      </c>
      <c r="F115" s="37">
        <v>1</v>
      </c>
      <c r="G115" s="13"/>
    </row>
    <row r="116" ht="20.05" customHeight="1">
      <c r="A116" s="38"/>
      <c r="B116" s="36">
        <v>7</v>
      </c>
      <c r="C116" s="37">
        <v>6</v>
      </c>
      <c r="D116" s="37">
        <v>2</v>
      </c>
      <c r="E116" s="37">
        <v>4</v>
      </c>
      <c r="F116" s="37">
        <v>2</v>
      </c>
      <c r="G116" s="13"/>
    </row>
    <row r="117" ht="20.05" customHeight="1">
      <c r="A117" s="38"/>
      <c r="B117" s="36">
        <v>1</v>
      </c>
      <c r="C117" s="37">
        <v>7</v>
      </c>
      <c r="D117" s="37">
        <v>1</v>
      </c>
      <c r="E117" s="37">
        <v>7</v>
      </c>
      <c r="F117" s="37">
        <v>2</v>
      </c>
      <c r="G117" s="13"/>
    </row>
    <row r="118" ht="20.05" customHeight="1">
      <c r="A118" s="38"/>
      <c r="B118" s="36">
        <v>7</v>
      </c>
      <c r="C118" s="37">
        <v>7</v>
      </c>
      <c r="D118" s="37">
        <v>1</v>
      </c>
      <c r="E118" s="37">
        <v>2</v>
      </c>
      <c r="F118" s="37">
        <v>5</v>
      </c>
      <c r="G118" s="13"/>
    </row>
    <row r="119" ht="20.05" customHeight="1">
      <c r="A119" s="38"/>
      <c r="B119" s="36">
        <v>1</v>
      </c>
      <c r="C119" s="37">
        <v>7</v>
      </c>
      <c r="D119" s="37">
        <v>1</v>
      </c>
      <c r="E119" s="37">
        <v>7</v>
      </c>
      <c r="F119" s="37">
        <v>2</v>
      </c>
      <c r="G119" s="13"/>
    </row>
    <row r="120" ht="20.05" customHeight="1">
      <c r="A120" s="38"/>
      <c r="B120" s="36">
        <v>7</v>
      </c>
      <c r="C120" s="37">
        <v>1</v>
      </c>
      <c r="D120" s="37">
        <v>4</v>
      </c>
      <c r="E120" s="37">
        <v>7</v>
      </c>
      <c r="F120" s="37">
        <v>3</v>
      </c>
      <c r="G120" s="13"/>
    </row>
    <row r="121" ht="20.05" customHeight="1">
      <c r="A121" s="38"/>
      <c r="B121" s="36">
        <v>7</v>
      </c>
      <c r="C121" s="37">
        <v>4</v>
      </c>
      <c r="D121" s="37">
        <v>2</v>
      </c>
      <c r="E121" s="37">
        <v>7</v>
      </c>
      <c r="F121" s="37">
        <v>7</v>
      </c>
      <c r="G121" s="13"/>
    </row>
    <row r="122" ht="20.05" customHeight="1">
      <c r="A122" s="38"/>
      <c r="B122" s="36">
        <v>1</v>
      </c>
      <c r="C122" s="37">
        <v>1</v>
      </c>
      <c r="D122" s="37">
        <v>1</v>
      </c>
      <c r="E122" s="37">
        <v>7</v>
      </c>
      <c r="F122" s="37">
        <v>4</v>
      </c>
      <c r="G122" s="13"/>
    </row>
    <row r="123" ht="20.05" customHeight="1">
      <c r="A123" s="38"/>
      <c r="B123" s="36">
        <v>4</v>
      </c>
      <c r="C123" s="37">
        <v>7</v>
      </c>
      <c r="D123" s="37">
        <v>2</v>
      </c>
      <c r="E123" s="37">
        <v>7</v>
      </c>
      <c r="F123" s="37">
        <v>5</v>
      </c>
      <c r="G123" s="13"/>
    </row>
    <row r="124" ht="20.05" customHeight="1">
      <c r="A124" s="38"/>
      <c r="B124" s="36">
        <v>4</v>
      </c>
      <c r="C124" s="37">
        <v>6</v>
      </c>
      <c r="D124" s="37">
        <v>1</v>
      </c>
      <c r="E124" s="37">
        <v>3</v>
      </c>
      <c r="F124" s="37">
        <v>7</v>
      </c>
      <c r="G124" s="13"/>
    </row>
    <row r="125" ht="20.05" customHeight="1">
      <c r="A125" s="38"/>
      <c r="B125" s="36">
        <v>4</v>
      </c>
      <c r="C125" s="37">
        <v>7</v>
      </c>
      <c r="D125" s="37">
        <v>1</v>
      </c>
      <c r="E125" s="37">
        <v>7</v>
      </c>
      <c r="F125" s="37">
        <v>3</v>
      </c>
      <c r="G125" s="13"/>
    </row>
    <row r="126" ht="20.05" customHeight="1">
      <c r="A126" s="38"/>
      <c r="B126" s="36">
        <v>7</v>
      </c>
      <c r="C126" s="37">
        <v>2</v>
      </c>
      <c r="D126" s="37">
        <v>1</v>
      </c>
      <c r="E126" s="37">
        <v>7</v>
      </c>
      <c r="F126" s="37">
        <v>1</v>
      </c>
      <c r="G126" s="13"/>
    </row>
    <row r="127" ht="20.05" customHeight="1">
      <c r="A127" s="38"/>
      <c r="B127" s="36">
        <v>3</v>
      </c>
      <c r="C127" s="37">
        <v>6</v>
      </c>
      <c r="D127" s="37">
        <v>2</v>
      </c>
      <c r="E127" s="37">
        <v>1</v>
      </c>
      <c r="F127" s="37">
        <v>5</v>
      </c>
      <c r="G127" s="13"/>
    </row>
    <row r="128" ht="20.05" customHeight="1">
      <c r="A128" s="38"/>
      <c r="B128" s="36">
        <v>5</v>
      </c>
      <c r="C128" s="37">
        <v>7</v>
      </c>
      <c r="D128" s="37">
        <v>1</v>
      </c>
      <c r="E128" s="37">
        <v>1</v>
      </c>
      <c r="F128" s="37">
        <v>2</v>
      </c>
      <c r="G128" s="13"/>
    </row>
    <row r="129" ht="20.05" customHeight="1">
      <c r="A129" s="38"/>
      <c r="B129" s="36">
        <v>6</v>
      </c>
      <c r="C129" s="37">
        <v>7</v>
      </c>
      <c r="D129" s="37">
        <v>3</v>
      </c>
      <c r="E129" s="13"/>
      <c r="F129" s="37">
        <v>2</v>
      </c>
      <c r="G129" s="13"/>
    </row>
    <row r="130" ht="20.05" customHeight="1">
      <c r="A130" s="38"/>
      <c r="B130" s="36">
        <v>1</v>
      </c>
      <c r="C130" s="37">
        <v>7</v>
      </c>
      <c r="D130" s="37">
        <v>7</v>
      </c>
      <c r="E130" s="13"/>
      <c r="F130" s="37">
        <v>1</v>
      </c>
      <c r="G130" s="13"/>
    </row>
    <row r="131" ht="20.05" customHeight="1">
      <c r="A131" s="38"/>
      <c r="B131" s="36">
        <v>7</v>
      </c>
      <c r="C131" s="37">
        <v>7</v>
      </c>
      <c r="D131" s="37">
        <v>1</v>
      </c>
      <c r="E131" s="13"/>
      <c r="F131" s="37">
        <v>6</v>
      </c>
      <c r="G131" s="13"/>
    </row>
    <row r="132" ht="20.05" customHeight="1">
      <c r="A132" s="38"/>
      <c r="B132" s="36">
        <v>3</v>
      </c>
      <c r="C132" s="37">
        <v>1</v>
      </c>
      <c r="D132" s="37">
        <v>7</v>
      </c>
      <c r="E132" s="13"/>
      <c r="F132" s="37">
        <v>1</v>
      </c>
      <c r="G132" s="13"/>
    </row>
    <row r="133" ht="20.05" customHeight="1">
      <c r="A133" s="38"/>
      <c r="B133" s="36">
        <v>1</v>
      </c>
      <c r="C133" s="37">
        <v>2</v>
      </c>
      <c r="D133" s="37">
        <v>3</v>
      </c>
      <c r="E133" s="13"/>
      <c r="F133" s="37">
        <v>7</v>
      </c>
      <c r="G133" s="13"/>
    </row>
    <row r="134" ht="20.05" customHeight="1">
      <c r="A134" s="38"/>
      <c r="B134" s="36">
        <v>4</v>
      </c>
      <c r="C134" s="37">
        <v>7</v>
      </c>
      <c r="D134" s="37">
        <v>3</v>
      </c>
      <c r="E134" s="13"/>
      <c r="F134" s="37">
        <v>1</v>
      </c>
      <c r="G134" s="13"/>
    </row>
    <row r="135" ht="20.05" customHeight="1">
      <c r="A135" s="38"/>
      <c r="B135" s="36">
        <v>1</v>
      </c>
      <c r="C135" s="37">
        <v>2</v>
      </c>
      <c r="D135" s="37">
        <v>4</v>
      </c>
      <c r="E135" s="13"/>
      <c r="F135" s="37">
        <v>2</v>
      </c>
      <c r="G135" s="13"/>
    </row>
    <row r="136" ht="20.05" customHeight="1">
      <c r="A136" s="38"/>
      <c r="B136" s="36">
        <v>2</v>
      </c>
      <c r="C136" s="37">
        <v>7</v>
      </c>
      <c r="D136" s="37">
        <v>1</v>
      </c>
      <c r="E136" s="13"/>
      <c r="F136" s="37">
        <v>7</v>
      </c>
      <c r="G136" s="13"/>
    </row>
    <row r="137" ht="20.05" customHeight="1">
      <c r="A137" s="38"/>
      <c r="B137" s="36">
        <v>1</v>
      </c>
      <c r="C137" s="37">
        <v>7</v>
      </c>
      <c r="D137" s="37">
        <v>2</v>
      </c>
      <c r="E137" s="13"/>
      <c r="F137" s="37">
        <v>1</v>
      </c>
      <c r="G137" s="13"/>
    </row>
    <row r="138" ht="20.05" customHeight="1">
      <c r="A138" s="38"/>
      <c r="B138" s="36">
        <v>7</v>
      </c>
      <c r="C138" s="37">
        <v>1</v>
      </c>
      <c r="D138" s="37">
        <v>2</v>
      </c>
      <c r="E138" s="13"/>
      <c r="F138" s="37">
        <v>7</v>
      </c>
      <c r="G138" s="13"/>
    </row>
    <row r="139" ht="20.05" customHeight="1">
      <c r="A139" s="38"/>
      <c r="B139" s="36">
        <v>2</v>
      </c>
      <c r="C139" s="37">
        <v>2</v>
      </c>
      <c r="D139" s="37">
        <v>7</v>
      </c>
      <c r="E139" s="13"/>
      <c r="F139" s="37">
        <v>3</v>
      </c>
      <c r="G139" s="13"/>
    </row>
    <row r="140" ht="20.05" customHeight="1">
      <c r="A140" s="38"/>
      <c r="B140" s="36">
        <v>3</v>
      </c>
      <c r="C140" s="37">
        <v>7</v>
      </c>
      <c r="D140" s="37">
        <v>2</v>
      </c>
      <c r="E140" s="13"/>
      <c r="F140" s="37">
        <v>7</v>
      </c>
      <c r="G140" s="13"/>
    </row>
    <row r="141" ht="20.05" customHeight="1">
      <c r="A141" s="38"/>
      <c r="B141" s="36">
        <v>4</v>
      </c>
      <c r="C141" s="37">
        <v>3</v>
      </c>
      <c r="D141" s="37">
        <v>2</v>
      </c>
      <c r="E141" s="13"/>
      <c r="F141" s="37">
        <v>7</v>
      </c>
      <c r="G141" s="13"/>
    </row>
    <row r="142" ht="20.05" customHeight="1">
      <c r="A142" s="38"/>
      <c r="B142" s="36">
        <v>7</v>
      </c>
      <c r="C142" s="37">
        <v>1</v>
      </c>
      <c r="D142" s="37">
        <v>7</v>
      </c>
      <c r="E142" s="13"/>
      <c r="F142" s="37">
        <v>3</v>
      </c>
      <c r="G142" s="13"/>
    </row>
    <row r="143" ht="20.05" customHeight="1">
      <c r="A143" s="38"/>
      <c r="B143" s="36">
        <v>3</v>
      </c>
      <c r="C143" s="37">
        <v>7</v>
      </c>
      <c r="D143" s="37">
        <v>2</v>
      </c>
      <c r="E143" s="13"/>
      <c r="F143" s="37">
        <v>5</v>
      </c>
      <c r="G143" s="13"/>
    </row>
    <row r="144" ht="20.05" customHeight="1">
      <c r="A144" s="38"/>
      <c r="B144" s="36">
        <v>7</v>
      </c>
      <c r="C144" s="37">
        <v>6</v>
      </c>
      <c r="D144" s="37">
        <v>2</v>
      </c>
      <c r="E144" s="13"/>
      <c r="F144" s="37">
        <v>7</v>
      </c>
      <c r="G144" s="13"/>
    </row>
    <row r="145" ht="20.05" customHeight="1">
      <c r="A145" s="38"/>
      <c r="B145" s="36">
        <v>4</v>
      </c>
      <c r="C145" s="37">
        <v>7</v>
      </c>
      <c r="D145" s="37">
        <v>4</v>
      </c>
      <c r="E145" s="13"/>
      <c r="F145" s="37">
        <v>1</v>
      </c>
      <c r="G145" s="13"/>
    </row>
    <row r="146" ht="20.05" customHeight="1">
      <c r="A146" s="38"/>
      <c r="B146" s="36">
        <v>3</v>
      </c>
      <c r="C146" s="37">
        <v>1</v>
      </c>
      <c r="D146" s="37">
        <v>4</v>
      </c>
      <c r="E146" s="13"/>
      <c r="F146" s="37">
        <v>6</v>
      </c>
      <c r="G146" s="13"/>
    </row>
    <row r="147" ht="20.05" customHeight="1">
      <c r="A147" s="38"/>
      <c r="B147" s="36">
        <v>6</v>
      </c>
      <c r="C147" s="37">
        <v>1</v>
      </c>
      <c r="D147" s="37">
        <v>1</v>
      </c>
      <c r="E147" s="13"/>
      <c r="F147" s="37">
        <v>1</v>
      </c>
      <c r="G147" s="13"/>
    </row>
    <row r="148" ht="20.05" customHeight="1">
      <c r="A148" s="38"/>
      <c r="B148" s="36">
        <v>5</v>
      </c>
      <c r="C148" s="37">
        <v>7</v>
      </c>
      <c r="D148" s="37">
        <v>1</v>
      </c>
      <c r="E148" s="13"/>
      <c r="F148" s="37">
        <v>7</v>
      </c>
      <c r="G148" s="13"/>
    </row>
    <row r="149" ht="20.05" customHeight="1">
      <c r="A149" s="38"/>
      <c r="B149" s="36">
        <v>4</v>
      </c>
      <c r="C149" s="37">
        <v>7</v>
      </c>
      <c r="D149" s="37">
        <v>1</v>
      </c>
      <c r="E149" s="13"/>
      <c r="F149" s="37">
        <v>6</v>
      </c>
      <c r="G149" s="13"/>
    </row>
    <row r="150" ht="20.05" customHeight="1">
      <c r="A150" s="38"/>
      <c r="B150" s="36">
        <v>3</v>
      </c>
      <c r="C150" s="37">
        <v>7</v>
      </c>
      <c r="D150" s="37">
        <v>1</v>
      </c>
      <c r="E150" s="13"/>
      <c r="F150" s="37">
        <v>3</v>
      </c>
      <c r="G150" s="13"/>
    </row>
    <row r="151" ht="20.05" customHeight="1">
      <c r="A151" s="38"/>
      <c r="B151" s="36">
        <v>7</v>
      </c>
      <c r="C151" s="37">
        <v>7</v>
      </c>
      <c r="D151" s="37">
        <v>7</v>
      </c>
      <c r="E151" s="13"/>
      <c r="F151" s="37">
        <v>7</v>
      </c>
      <c r="G151" s="13"/>
    </row>
    <row r="152" ht="20.05" customHeight="1">
      <c r="A152" s="38"/>
      <c r="B152" s="36">
        <v>7</v>
      </c>
      <c r="C152" s="37">
        <v>7</v>
      </c>
      <c r="D152" s="37">
        <v>1</v>
      </c>
      <c r="E152" s="13"/>
      <c r="F152" s="37">
        <v>1</v>
      </c>
      <c r="G152" s="13"/>
    </row>
    <row r="153" ht="20.05" customHeight="1">
      <c r="A153" s="38"/>
      <c r="B153" s="36">
        <v>1</v>
      </c>
      <c r="C153" s="37">
        <v>7</v>
      </c>
      <c r="D153" s="37">
        <v>3</v>
      </c>
      <c r="E153" s="13"/>
      <c r="F153" s="37">
        <v>1</v>
      </c>
      <c r="G153" s="13"/>
    </row>
    <row r="154" ht="20.05" customHeight="1">
      <c r="A154" s="38"/>
      <c r="B154" s="36">
        <v>3</v>
      </c>
      <c r="C154" s="37">
        <v>7</v>
      </c>
      <c r="D154" s="37">
        <v>4</v>
      </c>
      <c r="E154" s="13"/>
      <c r="F154" s="37">
        <v>4</v>
      </c>
      <c r="G154" s="13"/>
    </row>
    <row r="155" ht="20.05" customHeight="1">
      <c r="A155" s="38"/>
      <c r="B155" s="36">
        <v>6</v>
      </c>
      <c r="C155" s="37">
        <v>7</v>
      </c>
      <c r="D155" s="37">
        <v>1</v>
      </c>
      <c r="E155" s="13"/>
      <c r="F155" s="37">
        <v>2</v>
      </c>
      <c r="G155" s="13"/>
    </row>
    <row r="156" ht="20.05" customHeight="1">
      <c r="A156" s="38"/>
      <c r="B156" s="36">
        <v>7</v>
      </c>
      <c r="C156" s="37">
        <v>7</v>
      </c>
      <c r="D156" s="37">
        <v>2</v>
      </c>
      <c r="E156" s="13"/>
      <c r="F156" s="37">
        <v>5</v>
      </c>
      <c r="G156" s="13"/>
    </row>
    <row r="157" ht="20.05" customHeight="1">
      <c r="A157" s="38"/>
      <c r="B157" s="36">
        <v>7</v>
      </c>
      <c r="C157" s="37">
        <v>7</v>
      </c>
      <c r="D157" s="37">
        <v>1</v>
      </c>
      <c r="E157" s="13"/>
      <c r="F157" s="37">
        <v>1</v>
      </c>
      <c r="G157" s="13"/>
    </row>
    <row r="158" ht="20.05" customHeight="1">
      <c r="A158" s="38"/>
      <c r="B158" s="36">
        <v>7</v>
      </c>
      <c r="C158" s="37">
        <v>7</v>
      </c>
      <c r="D158" s="37">
        <v>1</v>
      </c>
      <c r="E158" s="13"/>
      <c r="F158" s="37">
        <v>6</v>
      </c>
      <c r="G158" s="13"/>
    </row>
    <row r="159" ht="20.05" customHeight="1">
      <c r="A159" s="38"/>
      <c r="B159" s="36">
        <v>7</v>
      </c>
      <c r="C159" s="37">
        <v>7</v>
      </c>
      <c r="D159" s="37">
        <v>3</v>
      </c>
      <c r="E159" s="13"/>
      <c r="F159" s="37">
        <v>6</v>
      </c>
      <c r="G159" s="13"/>
    </row>
    <row r="160" ht="20.05" customHeight="1">
      <c r="A160" s="38"/>
      <c r="B160" s="36">
        <v>1</v>
      </c>
      <c r="C160" s="37">
        <v>1</v>
      </c>
      <c r="D160" s="37">
        <v>6</v>
      </c>
      <c r="E160" s="13"/>
      <c r="F160" s="37">
        <v>1</v>
      </c>
      <c r="G160" s="13"/>
    </row>
    <row r="161" ht="20.05" customHeight="1">
      <c r="A161" s="38"/>
      <c r="B161" s="36">
        <v>2</v>
      </c>
      <c r="C161" s="37">
        <v>7</v>
      </c>
      <c r="D161" s="37">
        <v>6</v>
      </c>
      <c r="E161" s="13"/>
      <c r="F161" s="37">
        <v>1</v>
      </c>
      <c r="G161" s="13"/>
    </row>
    <row r="162" ht="20.05" customHeight="1">
      <c r="A162" s="38"/>
      <c r="B162" s="36">
        <v>7</v>
      </c>
      <c r="C162" s="37">
        <v>7</v>
      </c>
      <c r="D162" s="37">
        <v>7</v>
      </c>
      <c r="E162" s="13"/>
      <c r="F162" s="37">
        <v>3</v>
      </c>
      <c r="G162" s="13"/>
    </row>
    <row r="163" ht="20.05" customHeight="1">
      <c r="A163" s="38"/>
      <c r="B163" s="36">
        <v>5</v>
      </c>
      <c r="C163" s="37">
        <v>7</v>
      </c>
      <c r="D163" s="37">
        <v>1</v>
      </c>
      <c r="E163" s="13"/>
      <c r="F163" s="37">
        <v>1</v>
      </c>
      <c r="G163" s="13"/>
    </row>
    <row r="164" ht="20.05" customHeight="1">
      <c r="A164" s="38"/>
      <c r="B164" s="36">
        <v>7</v>
      </c>
      <c r="C164" s="37">
        <v>5</v>
      </c>
      <c r="D164" s="37">
        <v>3</v>
      </c>
      <c r="E164" s="13"/>
      <c r="F164" s="37">
        <v>1</v>
      </c>
      <c r="G164" s="13"/>
    </row>
    <row r="165" ht="20.05" customHeight="1">
      <c r="A165" s="38"/>
      <c r="B165" s="36">
        <v>5</v>
      </c>
      <c r="C165" s="37">
        <v>1</v>
      </c>
      <c r="D165" s="37">
        <v>7</v>
      </c>
      <c r="E165" s="13"/>
      <c r="F165" s="37">
        <v>1</v>
      </c>
      <c r="G165" s="13"/>
    </row>
    <row r="166" ht="20.05" customHeight="1">
      <c r="A166" s="38"/>
      <c r="B166" s="36">
        <v>1</v>
      </c>
      <c r="C166" s="37">
        <v>1</v>
      </c>
      <c r="D166" s="37">
        <v>1</v>
      </c>
      <c r="E166" s="13"/>
      <c r="F166" s="37">
        <v>1</v>
      </c>
      <c r="G166" s="13"/>
    </row>
    <row r="167" ht="20.05" customHeight="1">
      <c r="A167" s="38"/>
      <c r="B167" s="36">
        <v>3</v>
      </c>
      <c r="C167" s="37">
        <v>6</v>
      </c>
      <c r="D167" s="37">
        <v>7</v>
      </c>
      <c r="E167" s="13"/>
      <c r="F167" s="37">
        <v>3</v>
      </c>
      <c r="G167" s="13"/>
    </row>
    <row r="168" ht="20.05" customHeight="1">
      <c r="A168" s="38"/>
      <c r="B168" s="36">
        <v>1</v>
      </c>
      <c r="C168" s="37">
        <v>4</v>
      </c>
      <c r="D168" s="37">
        <v>1</v>
      </c>
      <c r="E168" s="13"/>
      <c r="F168" s="37">
        <v>2</v>
      </c>
      <c r="G168" s="13"/>
    </row>
    <row r="169" ht="20.05" customHeight="1">
      <c r="A169" s="38"/>
      <c r="B169" s="36">
        <v>7</v>
      </c>
      <c r="C169" s="37">
        <v>7</v>
      </c>
      <c r="D169" s="37">
        <v>1</v>
      </c>
      <c r="E169" s="13"/>
      <c r="F169" s="37">
        <v>5</v>
      </c>
      <c r="G169" s="13"/>
    </row>
    <row r="170" ht="20.05" customHeight="1">
      <c r="A170" s="38"/>
      <c r="B170" s="36">
        <v>1</v>
      </c>
      <c r="C170" s="37">
        <v>4</v>
      </c>
      <c r="D170" s="37">
        <v>1</v>
      </c>
      <c r="E170" s="13"/>
      <c r="F170" s="37">
        <v>4</v>
      </c>
      <c r="G170" s="13"/>
    </row>
    <row r="171" ht="20.05" customHeight="1">
      <c r="A171" s="38"/>
      <c r="B171" s="36">
        <v>7</v>
      </c>
      <c r="C171" s="37">
        <v>7</v>
      </c>
      <c r="D171" s="37">
        <v>1</v>
      </c>
      <c r="E171" s="13"/>
      <c r="F171" s="37">
        <v>4</v>
      </c>
      <c r="G171" s="13"/>
    </row>
    <row r="172" ht="20.05" customHeight="1">
      <c r="A172" s="38"/>
      <c r="B172" s="36">
        <v>1</v>
      </c>
      <c r="C172" s="37">
        <v>7</v>
      </c>
      <c r="D172" s="37">
        <v>3</v>
      </c>
      <c r="E172" s="13"/>
      <c r="F172" s="37">
        <v>1</v>
      </c>
      <c r="G172" s="13"/>
    </row>
    <row r="173" ht="20.05" customHeight="1">
      <c r="A173" s="38"/>
      <c r="B173" s="36">
        <v>3</v>
      </c>
      <c r="C173" s="37">
        <v>3</v>
      </c>
      <c r="D173" s="37">
        <v>7</v>
      </c>
      <c r="E173" s="13"/>
      <c r="F173" s="37">
        <v>1</v>
      </c>
      <c r="G173" s="13"/>
    </row>
    <row r="174" ht="20.05" customHeight="1">
      <c r="A174" s="38"/>
      <c r="B174" s="36">
        <v>7</v>
      </c>
      <c r="C174" s="37">
        <v>7</v>
      </c>
      <c r="D174" s="37">
        <v>2</v>
      </c>
      <c r="E174" s="13"/>
      <c r="F174" s="37">
        <v>7</v>
      </c>
      <c r="G174" s="13"/>
    </row>
    <row r="175" ht="20.05" customHeight="1">
      <c r="A175" s="38"/>
      <c r="B175" s="36">
        <v>7</v>
      </c>
      <c r="C175" s="37">
        <v>7</v>
      </c>
      <c r="D175" s="37">
        <v>7</v>
      </c>
      <c r="E175" s="13"/>
      <c r="F175" s="37">
        <v>7</v>
      </c>
      <c r="G175" s="13"/>
    </row>
    <row r="176" ht="20.05" customHeight="1">
      <c r="A176" s="38"/>
      <c r="B176" s="36">
        <v>7</v>
      </c>
      <c r="C176" s="37">
        <v>7</v>
      </c>
      <c r="D176" s="37">
        <v>2</v>
      </c>
      <c r="E176" s="13"/>
      <c r="F176" s="37">
        <v>1</v>
      </c>
      <c r="G176" s="13"/>
    </row>
    <row r="177" ht="20.05" customHeight="1">
      <c r="A177" s="38"/>
      <c r="B177" s="36">
        <v>7</v>
      </c>
      <c r="C177" s="37">
        <v>7</v>
      </c>
      <c r="D177" s="37">
        <v>7</v>
      </c>
      <c r="E177" s="13"/>
      <c r="F177" s="37">
        <v>1</v>
      </c>
      <c r="G177" s="13"/>
    </row>
    <row r="178" ht="20.05" customHeight="1">
      <c r="A178" s="38"/>
      <c r="B178" s="36">
        <v>1</v>
      </c>
      <c r="C178" s="37">
        <v>3</v>
      </c>
      <c r="D178" s="37">
        <v>7</v>
      </c>
      <c r="E178" s="13"/>
      <c r="F178" s="37">
        <v>7</v>
      </c>
      <c r="G178" s="13"/>
    </row>
    <row r="179" ht="20.05" customHeight="1">
      <c r="A179" s="38"/>
      <c r="B179" s="36">
        <v>7</v>
      </c>
      <c r="C179" s="37">
        <v>1</v>
      </c>
      <c r="D179" s="37">
        <v>7</v>
      </c>
      <c r="E179" s="13"/>
      <c r="F179" s="37">
        <v>7</v>
      </c>
      <c r="G179" s="13"/>
    </row>
    <row r="180" ht="20.05" customHeight="1">
      <c r="A180" s="38"/>
      <c r="B180" s="36">
        <v>1</v>
      </c>
      <c r="C180" s="37">
        <v>7</v>
      </c>
      <c r="D180" s="37">
        <v>7</v>
      </c>
      <c r="E180" s="13"/>
      <c r="F180" s="37">
        <v>7</v>
      </c>
      <c r="G180" s="13"/>
    </row>
    <row r="181" ht="20.05" customHeight="1">
      <c r="A181" s="38"/>
      <c r="B181" s="36">
        <v>1</v>
      </c>
      <c r="C181" s="37">
        <v>7</v>
      </c>
      <c r="D181" s="37">
        <v>7</v>
      </c>
      <c r="E181" s="13"/>
      <c r="F181" s="37">
        <v>1</v>
      </c>
      <c r="G181" s="13"/>
    </row>
    <row r="182" ht="20.05" customHeight="1">
      <c r="A182" s="38"/>
      <c r="B182" s="36">
        <v>7</v>
      </c>
      <c r="C182" s="37">
        <v>7</v>
      </c>
      <c r="D182" s="37">
        <v>7</v>
      </c>
      <c r="E182" s="13"/>
      <c r="F182" s="37">
        <v>1</v>
      </c>
      <c r="G182" s="13"/>
    </row>
    <row r="183" ht="20.05" customHeight="1">
      <c r="A183" s="38"/>
      <c r="B183" s="36">
        <v>7</v>
      </c>
      <c r="C183" s="37">
        <v>3</v>
      </c>
      <c r="D183" s="37">
        <v>7</v>
      </c>
      <c r="E183" s="13"/>
      <c r="F183" s="37">
        <v>5</v>
      </c>
      <c r="G183" s="13"/>
    </row>
    <row r="184" ht="20.05" customHeight="1">
      <c r="A184" s="38"/>
      <c r="B184" s="36">
        <v>3</v>
      </c>
      <c r="C184" s="37">
        <v>7</v>
      </c>
      <c r="D184" s="37">
        <v>7</v>
      </c>
      <c r="E184" s="13"/>
      <c r="F184" s="37">
        <v>1</v>
      </c>
      <c r="G184" s="13"/>
    </row>
    <row r="185" ht="20.05" customHeight="1">
      <c r="A185" s="38"/>
      <c r="B185" s="36">
        <v>1</v>
      </c>
      <c r="C185" s="37">
        <v>7</v>
      </c>
      <c r="D185" s="37">
        <v>7</v>
      </c>
      <c r="E185" s="13"/>
      <c r="F185" s="37">
        <v>1</v>
      </c>
      <c r="G185" s="13"/>
    </row>
    <row r="186" ht="20.05" customHeight="1">
      <c r="A186" s="38"/>
      <c r="B186" s="36">
        <v>1</v>
      </c>
      <c r="C186" s="37">
        <v>1</v>
      </c>
      <c r="D186" s="37">
        <v>7</v>
      </c>
      <c r="E186" s="13"/>
      <c r="F186" s="37">
        <v>1</v>
      </c>
      <c r="G186" s="13"/>
    </row>
    <row r="187" ht="20.05" customHeight="1">
      <c r="A187" s="38"/>
      <c r="B187" s="36">
        <v>3</v>
      </c>
      <c r="C187" s="37">
        <v>4</v>
      </c>
      <c r="D187" s="37">
        <v>2</v>
      </c>
      <c r="E187" s="13"/>
      <c r="F187" s="37">
        <v>1</v>
      </c>
      <c r="G187" s="13"/>
    </row>
    <row r="188" ht="20.05" customHeight="1">
      <c r="A188" s="38"/>
      <c r="B188" s="36">
        <v>1</v>
      </c>
      <c r="C188" s="37">
        <v>7</v>
      </c>
      <c r="D188" s="37">
        <v>5</v>
      </c>
      <c r="E188" s="13"/>
      <c r="F188" s="37">
        <v>1</v>
      </c>
      <c r="G188" s="13"/>
    </row>
    <row r="189" ht="20.05" customHeight="1">
      <c r="A189" s="38"/>
      <c r="B189" s="36">
        <v>7</v>
      </c>
      <c r="C189" s="37">
        <v>7</v>
      </c>
      <c r="D189" s="37">
        <v>7</v>
      </c>
      <c r="E189" s="13"/>
      <c r="F189" s="37">
        <v>7</v>
      </c>
      <c r="G189" s="13"/>
    </row>
    <row r="190" ht="20.05" customHeight="1">
      <c r="A190" s="38"/>
      <c r="B190" s="36">
        <v>4</v>
      </c>
      <c r="C190" s="37">
        <v>7</v>
      </c>
      <c r="D190" s="37">
        <v>1</v>
      </c>
      <c r="E190" s="13"/>
      <c r="F190" s="37">
        <v>1</v>
      </c>
      <c r="G190" s="13"/>
    </row>
    <row r="191" ht="20.05" customHeight="1">
      <c r="A191" s="38"/>
      <c r="B191" s="36">
        <v>5</v>
      </c>
      <c r="C191" s="37">
        <v>4</v>
      </c>
      <c r="D191" s="37">
        <v>1</v>
      </c>
      <c r="E191" s="13"/>
      <c r="F191" s="37">
        <v>1</v>
      </c>
      <c r="G191" s="13"/>
    </row>
    <row r="192" ht="20.05" customHeight="1">
      <c r="A192" s="38"/>
      <c r="B192" s="36">
        <v>7</v>
      </c>
      <c r="C192" s="37">
        <v>7</v>
      </c>
      <c r="D192" s="37">
        <v>1</v>
      </c>
      <c r="E192" s="13"/>
      <c r="F192" s="37">
        <v>7</v>
      </c>
      <c r="G192" s="13"/>
    </row>
    <row r="193" ht="20.05" customHeight="1">
      <c r="A193" s="38"/>
      <c r="B193" s="36">
        <v>1</v>
      </c>
      <c r="C193" s="37">
        <v>1</v>
      </c>
      <c r="D193" s="37">
        <v>5</v>
      </c>
      <c r="E193" s="13"/>
      <c r="F193" s="37">
        <v>2</v>
      </c>
      <c r="G193" s="13"/>
    </row>
    <row r="194" ht="20.05" customHeight="1">
      <c r="A194" s="38"/>
      <c r="B194" s="36">
        <v>1</v>
      </c>
      <c r="C194" s="37">
        <v>7</v>
      </c>
      <c r="D194" s="37">
        <v>1</v>
      </c>
      <c r="E194" s="13"/>
      <c r="F194" s="37">
        <v>1</v>
      </c>
      <c r="G194" s="13"/>
    </row>
    <row r="195" ht="20.05" customHeight="1">
      <c r="A195" s="38"/>
      <c r="B195" s="36">
        <v>7</v>
      </c>
      <c r="C195" s="37">
        <v>7</v>
      </c>
      <c r="D195" s="37">
        <v>6</v>
      </c>
      <c r="E195" s="13"/>
      <c r="F195" s="37">
        <v>3</v>
      </c>
      <c r="G195" s="13"/>
    </row>
    <row r="196" ht="20.05" customHeight="1">
      <c r="A196" s="38"/>
      <c r="B196" s="36">
        <v>1</v>
      </c>
      <c r="C196" s="37">
        <v>7</v>
      </c>
      <c r="D196" s="37">
        <v>1</v>
      </c>
      <c r="E196" s="13"/>
      <c r="F196" s="37">
        <v>6</v>
      </c>
      <c r="G196" s="13"/>
    </row>
    <row r="197" ht="20.05" customHeight="1">
      <c r="A197" s="38"/>
      <c r="B197" s="36">
        <v>7</v>
      </c>
      <c r="C197" s="37">
        <v>7</v>
      </c>
      <c r="D197" s="37">
        <v>1</v>
      </c>
      <c r="E197" s="13"/>
      <c r="F197" s="37">
        <v>1</v>
      </c>
      <c r="G197" s="13"/>
    </row>
    <row r="198" ht="20.05" customHeight="1">
      <c r="A198" s="38"/>
      <c r="B198" s="36">
        <v>5</v>
      </c>
      <c r="C198" s="37">
        <v>7</v>
      </c>
      <c r="D198" s="37">
        <v>1</v>
      </c>
      <c r="E198" s="13"/>
      <c r="F198" s="37">
        <v>1</v>
      </c>
      <c r="G198" s="13"/>
    </row>
    <row r="199" ht="20.05" customHeight="1">
      <c r="A199" s="38"/>
      <c r="B199" s="36">
        <v>7</v>
      </c>
      <c r="C199" s="37">
        <v>7</v>
      </c>
      <c r="D199" s="37">
        <v>7</v>
      </c>
      <c r="E199" s="13"/>
      <c r="F199" s="37">
        <v>1</v>
      </c>
      <c r="G199" s="13"/>
    </row>
    <row r="200" ht="20.05" customHeight="1">
      <c r="A200" s="38"/>
      <c r="B200" s="36">
        <v>7</v>
      </c>
      <c r="C200" s="37">
        <v>7</v>
      </c>
      <c r="D200" s="37">
        <v>7</v>
      </c>
      <c r="E200" s="13"/>
      <c r="F200" s="37">
        <v>1</v>
      </c>
      <c r="G200" s="13"/>
    </row>
    <row r="201" ht="20.05" customHeight="1">
      <c r="A201" s="38"/>
      <c r="B201" s="36">
        <v>1</v>
      </c>
      <c r="C201" s="37">
        <v>7</v>
      </c>
      <c r="D201" s="37">
        <v>7</v>
      </c>
      <c r="E201" s="13"/>
      <c r="F201" s="37">
        <v>7</v>
      </c>
      <c r="G201" s="13"/>
    </row>
    <row r="202" ht="20.05" customHeight="1">
      <c r="A202" s="38"/>
      <c r="B202" s="36">
        <v>7</v>
      </c>
      <c r="C202" s="37">
        <v>7</v>
      </c>
      <c r="D202" s="37">
        <v>7</v>
      </c>
      <c r="E202" s="13"/>
      <c r="F202" s="37">
        <v>7</v>
      </c>
      <c r="G202" s="13"/>
    </row>
    <row r="203" ht="20.05" customHeight="1">
      <c r="A203" s="38"/>
      <c r="B203" s="36">
        <v>7</v>
      </c>
      <c r="C203" s="37">
        <v>7</v>
      </c>
      <c r="D203" s="37">
        <v>7</v>
      </c>
      <c r="E203" s="13"/>
      <c r="F203" s="37">
        <v>7</v>
      </c>
      <c r="G203" s="13"/>
    </row>
    <row r="204" ht="20.05" customHeight="1">
      <c r="A204" s="38"/>
      <c r="B204" s="36">
        <v>5</v>
      </c>
      <c r="C204" s="37">
        <v>5</v>
      </c>
      <c r="D204" s="37">
        <v>7</v>
      </c>
      <c r="E204" s="13"/>
      <c r="F204" s="37">
        <v>1</v>
      </c>
      <c r="G204" s="13"/>
    </row>
    <row r="205" ht="20.05" customHeight="1">
      <c r="A205" s="38"/>
      <c r="B205" s="36">
        <v>4</v>
      </c>
      <c r="C205" s="37">
        <v>1</v>
      </c>
      <c r="D205" s="37">
        <v>1</v>
      </c>
      <c r="E205" s="13"/>
      <c r="F205" s="37">
        <v>2</v>
      </c>
      <c r="G205" s="13"/>
    </row>
    <row r="206" ht="20.05" customHeight="1">
      <c r="A206" s="38"/>
      <c r="B206" s="36">
        <v>7</v>
      </c>
      <c r="C206" s="37">
        <v>7</v>
      </c>
      <c r="D206" s="37">
        <v>1</v>
      </c>
      <c r="E206" s="13"/>
      <c r="F206" s="37">
        <v>1</v>
      </c>
      <c r="G206" s="13"/>
    </row>
    <row r="207" ht="20.05" customHeight="1">
      <c r="A207" s="38"/>
      <c r="B207" s="36">
        <v>7</v>
      </c>
      <c r="C207" s="37">
        <v>7</v>
      </c>
      <c r="D207" s="37">
        <v>1</v>
      </c>
      <c r="E207" s="13"/>
      <c r="F207" s="37">
        <v>2</v>
      </c>
      <c r="G207" s="13"/>
    </row>
    <row r="208" ht="20.05" customHeight="1">
      <c r="A208" s="38"/>
      <c r="B208" s="36">
        <v>5</v>
      </c>
      <c r="C208" s="37">
        <v>4</v>
      </c>
      <c r="D208" s="37">
        <v>7</v>
      </c>
      <c r="E208" s="13"/>
      <c r="F208" s="37">
        <v>1</v>
      </c>
      <c r="G208" s="13"/>
    </row>
    <row r="209" ht="20.05" customHeight="1">
      <c r="A209" s="38"/>
      <c r="B209" s="56"/>
      <c r="C209" s="37">
        <v>7</v>
      </c>
      <c r="D209" s="37">
        <v>2</v>
      </c>
      <c r="E209" s="13"/>
      <c r="F209" s="37">
        <v>1</v>
      </c>
      <c r="G209" s="13"/>
    </row>
    <row r="210" ht="20.05" customHeight="1">
      <c r="A210" s="38"/>
      <c r="B210" s="56"/>
      <c r="C210" s="37">
        <v>7</v>
      </c>
      <c r="D210" s="37">
        <v>2</v>
      </c>
      <c r="E210" s="13"/>
      <c r="F210" s="37">
        <v>5</v>
      </c>
      <c r="G210" s="13"/>
    </row>
    <row r="211" ht="20.05" customHeight="1">
      <c r="A211" s="38"/>
      <c r="B211" s="56"/>
      <c r="C211" s="37">
        <v>7</v>
      </c>
      <c r="D211" s="37">
        <v>7</v>
      </c>
      <c r="E211" s="13"/>
      <c r="F211" s="37">
        <v>4</v>
      </c>
      <c r="G211" s="13"/>
    </row>
    <row r="212" ht="20.05" customHeight="1">
      <c r="A212" s="38"/>
      <c r="B212" s="56"/>
      <c r="C212" s="37">
        <v>7</v>
      </c>
      <c r="D212" s="37">
        <v>3</v>
      </c>
      <c r="E212" s="13"/>
      <c r="F212" s="37">
        <v>1</v>
      </c>
      <c r="G212" s="13"/>
    </row>
    <row r="213" ht="20.05" customHeight="1">
      <c r="A213" s="38"/>
      <c r="B213" s="56"/>
      <c r="C213" s="37">
        <v>6</v>
      </c>
      <c r="D213" s="37">
        <v>7</v>
      </c>
      <c r="E213" s="13"/>
      <c r="F213" s="37">
        <v>6</v>
      </c>
      <c r="G213" s="13"/>
    </row>
    <row r="214" ht="20.05" customHeight="1">
      <c r="A214" s="38"/>
      <c r="B214" s="56"/>
      <c r="C214" s="37">
        <v>3</v>
      </c>
      <c r="D214" s="37">
        <v>7</v>
      </c>
      <c r="E214" s="13"/>
      <c r="F214" s="37">
        <v>1</v>
      </c>
      <c r="G214" s="13"/>
    </row>
    <row r="215" ht="20.05" customHeight="1">
      <c r="A215" s="38"/>
      <c r="B215" s="56"/>
      <c r="C215" s="37">
        <v>5</v>
      </c>
      <c r="D215" s="37">
        <v>7</v>
      </c>
      <c r="E215" s="13"/>
      <c r="F215" s="37">
        <v>1</v>
      </c>
      <c r="G215" s="13"/>
    </row>
    <row r="216" ht="20.05" customHeight="1">
      <c r="A216" s="38"/>
      <c r="B216" s="56"/>
      <c r="C216" s="37">
        <v>2</v>
      </c>
      <c r="D216" s="37">
        <v>1</v>
      </c>
      <c r="E216" s="13"/>
      <c r="F216" s="37">
        <v>2</v>
      </c>
      <c r="G216" s="13"/>
    </row>
    <row r="217" ht="20.05" customHeight="1">
      <c r="A217" s="38"/>
      <c r="B217" s="56"/>
      <c r="C217" s="37">
        <v>3</v>
      </c>
      <c r="D217" s="37">
        <v>1</v>
      </c>
      <c r="E217" s="13"/>
      <c r="F217" s="37">
        <v>2</v>
      </c>
      <c r="G217" s="13"/>
    </row>
    <row r="218" ht="20.05" customHeight="1">
      <c r="A218" s="38"/>
      <c r="B218" s="56"/>
      <c r="C218" s="37">
        <v>5</v>
      </c>
      <c r="D218" s="37">
        <v>2</v>
      </c>
      <c r="E218" s="13"/>
      <c r="F218" s="37">
        <v>1</v>
      </c>
      <c r="G218" s="13"/>
    </row>
    <row r="219" ht="20.05" customHeight="1">
      <c r="A219" s="38"/>
      <c r="B219" s="56"/>
      <c r="C219" s="37">
        <v>4</v>
      </c>
      <c r="D219" s="37">
        <v>7</v>
      </c>
      <c r="E219" s="13"/>
      <c r="F219" s="37">
        <v>1</v>
      </c>
      <c r="G219" s="13"/>
    </row>
    <row r="220" ht="20.05" customHeight="1">
      <c r="A220" s="38"/>
      <c r="B220" s="56"/>
      <c r="C220" s="37">
        <v>7</v>
      </c>
      <c r="D220" s="37">
        <v>7</v>
      </c>
      <c r="E220" s="13"/>
      <c r="F220" s="37">
        <v>4</v>
      </c>
      <c r="G220" s="13"/>
    </row>
    <row r="221" ht="20.05" customHeight="1">
      <c r="A221" s="38"/>
      <c r="B221" s="56"/>
      <c r="C221" s="37">
        <v>7</v>
      </c>
      <c r="D221" s="37">
        <v>7</v>
      </c>
      <c r="E221" s="13"/>
      <c r="F221" s="37">
        <v>4</v>
      </c>
      <c r="G221" s="13"/>
    </row>
    <row r="222" ht="20.05" customHeight="1">
      <c r="A222" s="38"/>
      <c r="B222" s="56"/>
      <c r="C222" s="37">
        <v>4</v>
      </c>
      <c r="D222" s="37">
        <v>3</v>
      </c>
      <c r="E222" s="13"/>
      <c r="F222" s="37">
        <v>7</v>
      </c>
      <c r="G222" s="13"/>
    </row>
    <row r="223" ht="20.05" customHeight="1">
      <c r="A223" s="38"/>
      <c r="B223" s="56"/>
      <c r="C223" s="37">
        <v>7</v>
      </c>
      <c r="D223" s="37">
        <v>3</v>
      </c>
      <c r="E223" s="13"/>
      <c r="F223" s="37">
        <v>3</v>
      </c>
      <c r="G223" s="13"/>
    </row>
    <row r="224" ht="20.05" customHeight="1">
      <c r="A224" s="38"/>
      <c r="B224" s="56"/>
      <c r="C224" s="37">
        <v>7</v>
      </c>
      <c r="D224" s="37">
        <v>4</v>
      </c>
      <c r="E224" s="13"/>
      <c r="F224" s="37">
        <v>3</v>
      </c>
      <c r="G224" s="13"/>
    </row>
    <row r="225" ht="20.05" customHeight="1">
      <c r="A225" s="38"/>
      <c r="B225" s="56"/>
      <c r="C225" s="37">
        <v>5</v>
      </c>
      <c r="D225" s="37">
        <v>4</v>
      </c>
      <c r="E225" s="13"/>
      <c r="F225" s="37">
        <v>1</v>
      </c>
      <c r="G225" s="13"/>
    </row>
    <row r="226" ht="20.05" customHeight="1">
      <c r="A226" s="38"/>
      <c r="B226" s="56"/>
      <c r="C226" s="37">
        <v>7</v>
      </c>
      <c r="D226" s="37">
        <v>1</v>
      </c>
      <c r="E226" s="13"/>
      <c r="F226" s="37">
        <v>1</v>
      </c>
      <c r="G226" s="13"/>
    </row>
    <row r="227" ht="20.05" customHeight="1">
      <c r="A227" s="38"/>
      <c r="B227" s="56"/>
      <c r="C227" s="37">
        <v>7</v>
      </c>
      <c r="D227" s="37">
        <v>6</v>
      </c>
      <c r="E227" s="13"/>
      <c r="F227" s="37">
        <v>2</v>
      </c>
      <c r="G227" s="13"/>
    </row>
    <row r="228" ht="20.05" customHeight="1">
      <c r="A228" s="38"/>
      <c r="B228" s="56"/>
      <c r="C228" s="37">
        <v>7</v>
      </c>
      <c r="D228" s="37">
        <v>1</v>
      </c>
      <c r="E228" s="13"/>
      <c r="F228" s="37">
        <v>1</v>
      </c>
      <c r="G228" s="13"/>
    </row>
    <row r="229" ht="20.05" customHeight="1">
      <c r="A229" s="38"/>
      <c r="B229" s="56"/>
      <c r="C229" s="37">
        <v>7</v>
      </c>
      <c r="D229" s="37">
        <v>7</v>
      </c>
      <c r="E229" s="13"/>
      <c r="F229" s="37">
        <v>1</v>
      </c>
      <c r="G229" s="13"/>
    </row>
    <row r="230" ht="20.05" customHeight="1">
      <c r="A230" s="38"/>
      <c r="B230" s="56"/>
      <c r="C230" s="37">
        <v>2</v>
      </c>
      <c r="D230" s="37">
        <v>1</v>
      </c>
      <c r="E230" s="13"/>
      <c r="F230" s="37">
        <v>1</v>
      </c>
      <c r="G230" s="13"/>
    </row>
    <row r="231" ht="20.05" customHeight="1">
      <c r="A231" s="38"/>
      <c r="B231" s="56"/>
      <c r="C231" s="37">
        <v>6</v>
      </c>
      <c r="D231" s="37">
        <v>3</v>
      </c>
      <c r="E231" s="13"/>
      <c r="F231" s="37">
        <v>6</v>
      </c>
      <c r="G231" s="13"/>
    </row>
    <row r="232" ht="20.05" customHeight="1">
      <c r="A232" s="38"/>
      <c r="B232" s="56"/>
      <c r="C232" s="37">
        <v>5</v>
      </c>
      <c r="D232" s="37">
        <v>7</v>
      </c>
      <c r="E232" s="13"/>
      <c r="F232" s="37">
        <v>7</v>
      </c>
      <c r="G232" s="13"/>
    </row>
    <row r="233" ht="20.05" customHeight="1">
      <c r="A233" s="38"/>
      <c r="B233" s="56"/>
      <c r="C233" s="37">
        <v>7</v>
      </c>
      <c r="D233" s="37">
        <v>1</v>
      </c>
      <c r="E233" s="13"/>
      <c r="F233" s="37">
        <v>7</v>
      </c>
      <c r="G233" s="13"/>
    </row>
    <row r="234" ht="20.05" customHeight="1">
      <c r="A234" s="38"/>
      <c r="B234" s="56"/>
      <c r="C234" s="37">
        <v>1</v>
      </c>
      <c r="D234" s="37">
        <v>2</v>
      </c>
      <c r="E234" s="13"/>
      <c r="F234" s="37">
        <v>5</v>
      </c>
      <c r="G234" s="13"/>
    </row>
    <row r="235" ht="20.05" customHeight="1">
      <c r="A235" s="38"/>
      <c r="B235" s="56"/>
      <c r="C235" s="37">
        <v>1</v>
      </c>
      <c r="D235" s="37">
        <v>7</v>
      </c>
      <c r="E235" s="13"/>
      <c r="F235" s="37">
        <v>6</v>
      </c>
      <c r="G235" s="13"/>
    </row>
    <row r="236" ht="20.05" customHeight="1">
      <c r="A236" s="38"/>
      <c r="B236" s="56"/>
      <c r="C236" s="37">
        <v>1</v>
      </c>
      <c r="D236" s="37">
        <v>2</v>
      </c>
      <c r="E236" s="13"/>
      <c r="F236" s="37">
        <v>7</v>
      </c>
      <c r="G236" s="13"/>
    </row>
    <row r="237" ht="20.05" customHeight="1">
      <c r="A237" s="38"/>
      <c r="B237" s="56"/>
      <c r="C237" s="37">
        <v>6</v>
      </c>
      <c r="D237" s="37">
        <v>7</v>
      </c>
      <c r="E237" s="13"/>
      <c r="F237" s="37">
        <v>7</v>
      </c>
      <c r="G237" s="13"/>
    </row>
    <row r="238" ht="20.05" customHeight="1">
      <c r="A238" s="38"/>
      <c r="B238" s="56"/>
      <c r="C238" s="37">
        <v>5</v>
      </c>
      <c r="D238" s="37">
        <v>7</v>
      </c>
      <c r="E238" s="13"/>
      <c r="F238" s="37">
        <v>1</v>
      </c>
      <c r="G238" s="13"/>
    </row>
    <row r="239" ht="20.05" customHeight="1">
      <c r="A239" s="38"/>
      <c r="B239" s="56"/>
      <c r="C239" s="37">
        <v>5</v>
      </c>
      <c r="D239" s="37">
        <v>7</v>
      </c>
      <c r="E239" s="13"/>
      <c r="F239" s="37">
        <v>1</v>
      </c>
      <c r="G239" s="13"/>
    </row>
    <row r="240" ht="20.05" customHeight="1">
      <c r="A240" s="38"/>
      <c r="B240" s="56"/>
      <c r="C240" s="37">
        <v>7</v>
      </c>
      <c r="D240" s="37">
        <v>5</v>
      </c>
      <c r="E240" s="13"/>
      <c r="F240" s="37">
        <v>1</v>
      </c>
      <c r="G240" s="13"/>
    </row>
    <row r="241" ht="20.05" customHeight="1">
      <c r="A241" s="38"/>
      <c r="B241" s="56"/>
      <c r="C241" s="37">
        <v>7</v>
      </c>
      <c r="D241" s="37">
        <v>7</v>
      </c>
      <c r="E241" s="13"/>
      <c r="F241" s="37">
        <v>1</v>
      </c>
      <c r="G241" s="13"/>
    </row>
    <row r="242" ht="20.05" customHeight="1">
      <c r="A242" s="38"/>
      <c r="B242" s="56"/>
      <c r="C242" s="37">
        <v>2</v>
      </c>
      <c r="D242" s="37">
        <v>2</v>
      </c>
      <c r="E242" s="13"/>
      <c r="F242" s="37">
        <v>6</v>
      </c>
      <c r="G242" s="13"/>
    </row>
    <row r="243" ht="20.05" customHeight="1">
      <c r="A243" s="38"/>
      <c r="B243" s="56"/>
      <c r="C243" s="37">
        <v>7</v>
      </c>
      <c r="D243" s="37">
        <v>4</v>
      </c>
      <c r="E243" s="13"/>
      <c r="F243" s="37">
        <v>1</v>
      </c>
      <c r="G243" s="13"/>
    </row>
    <row r="244" ht="20.05" customHeight="1">
      <c r="A244" s="38"/>
      <c r="B244" s="56"/>
      <c r="C244" s="37">
        <v>2</v>
      </c>
      <c r="D244" s="37">
        <v>7</v>
      </c>
      <c r="E244" s="13"/>
      <c r="F244" s="37">
        <v>1</v>
      </c>
      <c r="G244" s="13"/>
    </row>
    <row r="245" ht="20.05" customHeight="1">
      <c r="A245" s="38"/>
      <c r="B245" s="56"/>
      <c r="C245" s="37">
        <v>1</v>
      </c>
      <c r="D245" s="37">
        <v>7</v>
      </c>
      <c r="E245" s="13"/>
      <c r="F245" s="37">
        <v>4</v>
      </c>
      <c r="G245" s="13"/>
    </row>
    <row r="246" ht="20.05" customHeight="1">
      <c r="A246" s="38"/>
      <c r="B246" s="56"/>
      <c r="C246" s="37">
        <v>1</v>
      </c>
      <c r="D246" s="37">
        <v>7</v>
      </c>
      <c r="E246" s="13"/>
      <c r="F246" s="37">
        <v>2</v>
      </c>
      <c r="G246" s="13"/>
    </row>
    <row r="247" ht="20.05" customHeight="1">
      <c r="A247" s="38"/>
      <c r="B247" s="56"/>
      <c r="C247" s="37">
        <v>7</v>
      </c>
      <c r="D247" s="37">
        <v>2</v>
      </c>
      <c r="E247" s="13"/>
      <c r="F247" s="37">
        <v>3</v>
      </c>
      <c r="G247" s="13"/>
    </row>
    <row r="248" ht="20.05" customHeight="1">
      <c r="A248" s="38"/>
      <c r="B248" s="56"/>
      <c r="C248" s="37">
        <v>7</v>
      </c>
      <c r="D248" s="37">
        <v>7</v>
      </c>
      <c r="E248" s="13"/>
      <c r="F248" s="37">
        <v>1</v>
      </c>
      <c r="G248" s="13"/>
    </row>
    <row r="249" ht="20.05" customHeight="1">
      <c r="A249" s="38"/>
      <c r="B249" s="56"/>
      <c r="C249" s="37">
        <v>3</v>
      </c>
      <c r="D249" s="37">
        <v>3</v>
      </c>
      <c r="E249" s="13"/>
      <c r="F249" s="37">
        <v>3</v>
      </c>
      <c r="G249" s="13"/>
    </row>
    <row r="250" ht="20.05" customHeight="1">
      <c r="A250" s="38"/>
      <c r="B250" s="56"/>
      <c r="C250" s="13"/>
      <c r="D250" s="37">
        <v>7</v>
      </c>
      <c r="E250" s="13"/>
      <c r="F250" s="37">
        <v>5</v>
      </c>
      <c r="G250" s="13"/>
    </row>
    <row r="251" ht="20.05" customHeight="1">
      <c r="A251" s="38"/>
      <c r="B251" s="56"/>
      <c r="C251" s="13"/>
      <c r="D251" s="37">
        <v>1</v>
      </c>
      <c r="E251" s="13"/>
      <c r="F251" s="37">
        <v>2</v>
      </c>
      <c r="G251" s="13"/>
    </row>
    <row r="252" ht="20.05" customHeight="1">
      <c r="A252" s="38"/>
      <c r="B252" s="56"/>
      <c r="C252" s="13"/>
      <c r="D252" s="37">
        <v>1</v>
      </c>
      <c r="E252" s="13"/>
      <c r="F252" s="37">
        <v>2</v>
      </c>
      <c r="G252" s="13"/>
    </row>
    <row r="253" ht="20.05" customHeight="1">
      <c r="A253" s="38"/>
      <c r="B253" s="56"/>
      <c r="C253" s="13"/>
      <c r="D253" s="37">
        <v>1</v>
      </c>
      <c r="E253" s="13"/>
      <c r="F253" s="37">
        <v>7</v>
      </c>
      <c r="G253" s="13"/>
    </row>
    <row r="254" ht="20.05" customHeight="1">
      <c r="A254" s="38"/>
      <c r="B254" s="56"/>
      <c r="C254" s="13"/>
      <c r="D254" s="37">
        <v>6</v>
      </c>
      <c r="E254" s="13"/>
      <c r="F254" s="37">
        <v>6</v>
      </c>
      <c r="G254" s="13"/>
    </row>
    <row r="255" ht="20.05" customHeight="1">
      <c r="A255" s="38"/>
      <c r="B255" s="56"/>
      <c r="C255" s="13"/>
      <c r="D255" s="37">
        <v>7</v>
      </c>
      <c r="E255" s="13"/>
      <c r="F255" s="37">
        <v>1</v>
      </c>
      <c r="G255" s="13"/>
    </row>
    <row r="256" ht="20.05" customHeight="1">
      <c r="A256" s="38"/>
      <c r="B256" s="56"/>
      <c r="C256" s="13"/>
      <c r="D256" s="37">
        <v>7</v>
      </c>
      <c r="E256" s="13"/>
      <c r="F256" s="37">
        <v>1</v>
      </c>
      <c r="G256" s="13"/>
    </row>
    <row r="257" ht="20.05" customHeight="1">
      <c r="A257" s="38"/>
      <c r="B257" s="56"/>
      <c r="C257" s="13"/>
      <c r="D257" s="37">
        <v>2</v>
      </c>
      <c r="E257" s="13"/>
      <c r="F257" s="37">
        <v>7</v>
      </c>
      <c r="G257" s="13"/>
    </row>
    <row r="258" ht="20.05" customHeight="1">
      <c r="A258" s="38"/>
      <c r="B258" s="56"/>
      <c r="C258" s="13"/>
      <c r="D258" s="37">
        <v>5</v>
      </c>
      <c r="E258" s="13"/>
      <c r="F258" s="37">
        <v>1</v>
      </c>
      <c r="G258" s="13"/>
    </row>
    <row r="259" ht="20.05" customHeight="1">
      <c r="A259" s="38"/>
      <c r="B259" s="56"/>
      <c r="C259" s="13"/>
      <c r="D259" s="37">
        <v>1</v>
      </c>
      <c r="E259" s="13"/>
      <c r="F259" s="37">
        <v>1</v>
      </c>
      <c r="G259" s="13"/>
    </row>
    <row r="260" ht="20.05" customHeight="1">
      <c r="A260" s="38"/>
      <c r="B260" s="56"/>
      <c r="C260" s="13"/>
      <c r="D260" s="37">
        <v>7</v>
      </c>
      <c r="E260" s="13"/>
      <c r="F260" s="37">
        <v>7</v>
      </c>
      <c r="G260" s="13"/>
    </row>
    <row r="261" ht="20.05" customHeight="1">
      <c r="A261" s="38"/>
      <c r="B261" s="56"/>
      <c r="C261" s="13"/>
      <c r="D261" s="37">
        <v>1</v>
      </c>
      <c r="E261" s="13"/>
      <c r="F261" s="37">
        <v>5</v>
      </c>
      <c r="G261" s="13"/>
    </row>
    <row r="262" ht="20.05" customHeight="1">
      <c r="A262" s="38"/>
      <c r="B262" s="56"/>
      <c r="C262" s="13"/>
      <c r="D262" s="37">
        <v>1</v>
      </c>
      <c r="E262" s="13"/>
      <c r="F262" s="37">
        <v>7</v>
      </c>
      <c r="G262" s="13"/>
    </row>
    <row r="263" ht="20.05" customHeight="1">
      <c r="A263" s="38"/>
      <c r="B263" s="56"/>
      <c r="C263" s="13"/>
      <c r="D263" s="13"/>
      <c r="E263" s="13"/>
      <c r="F263" s="37">
        <v>1</v>
      </c>
      <c r="G263" s="13"/>
    </row>
    <row r="264" ht="20.05" customHeight="1">
      <c r="A264" s="38"/>
      <c r="B264" s="56"/>
      <c r="C264" s="13"/>
      <c r="D264" s="13"/>
      <c r="E264" s="13"/>
      <c r="F264" s="37">
        <v>1</v>
      </c>
      <c r="G264" s="13"/>
    </row>
    <row r="265" ht="20.05" customHeight="1">
      <c r="A265" s="38"/>
      <c r="B265" s="56"/>
      <c r="C265" s="13"/>
      <c r="D265" s="13"/>
      <c r="E265" s="13"/>
      <c r="F265" s="37">
        <v>1</v>
      </c>
      <c r="G265" s="13"/>
    </row>
    <row r="266" ht="20.05" customHeight="1">
      <c r="A266" s="38"/>
      <c r="B266" s="56"/>
      <c r="C266" s="13"/>
      <c r="D266" s="13"/>
      <c r="E266" s="13"/>
      <c r="F266" s="37">
        <v>1</v>
      </c>
      <c r="G266" s="13"/>
    </row>
    <row r="267" ht="20.05" customHeight="1">
      <c r="A267" s="38"/>
      <c r="B267" s="56"/>
      <c r="C267" s="13"/>
      <c r="D267" s="13"/>
      <c r="E267" s="13"/>
      <c r="F267" s="37">
        <v>1</v>
      </c>
      <c r="G267" s="13"/>
    </row>
    <row r="268" ht="20.05" customHeight="1">
      <c r="A268" s="38"/>
      <c r="B268" s="56"/>
      <c r="C268" s="13"/>
      <c r="D268" s="13"/>
      <c r="E268" s="13"/>
      <c r="F268" s="37">
        <v>1</v>
      </c>
      <c r="G268" s="13"/>
    </row>
    <row r="269" ht="20.05" customHeight="1">
      <c r="A269" s="38"/>
      <c r="B269" s="56"/>
      <c r="C269" s="13"/>
      <c r="D269" s="13"/>
      <c r="E269" s="13"/>
      <c r="F269" s="37">
        <v>1</v>
      </c>
      <c r="G269" s="13"/>
    </row>
    <row r="270" ht="20.05" customHeight="1">
      <c r="A270" s="38"/>
      <c r="B270" s="56"/>
      <c r="C270" s="13"/>
      <c r="D270" s="13"/>
      <c r="E270" s="13"/>
      <c r="F270" s="37">
        <v>5</v>
      </c>
      <c r="G270" s="13"/>
    </row>
    <row r="271" ht="20.05" customHeight="1">
      <c r="A271" s="38"/>
      <c r="B271" s="56"/>
      <c r="C271" s="13"/>
      <c r="D271" s="13"/>
      <c r="E271" s="13"/>
      <c r="F271" s="37">
        <v>1</v>
      </c>
      <c r="G271" s="13"/>
    </row>
    <row r="272" ht="20.05" customHeight="1">
      <c r="A272" s="38"/>
      <c r="B272" s="56"/>
      <c r="C272" s="13"/>
      <c r="D272" s="13"/>
      <c r="E272" s="13"/>
      <c r="F272" s="37">
        <v>7</v>
      </c>
      <c r="G272" s="13"/>
    </row>
    <row r="273" ht="20.05" customHeight="1">
      <c r="A273" s="38"/>
      <c r="B273" s="56"/>
      <c r="C273" s="13"/>
      <c r="D273" s="13"/>
      <c r="E273" s="13"/>
      <c r="F273" s="37">
        <v>1</v>
      </c>
      <c r="G273" s="13"/>
    </row>
    <row r="274" ht="20.05" customHeight="1">
      <c r="A274" s="38"/>
      <c r="B274" s="56"/>
      <c r="C274" s="13"/>
      <c r="D274" s="13"/>
      <c r="E274" s="13"/>
      <c r="F274" s="37">
        <v>2</v>
      </c>
      <c r="G274" s="13"/>
    </row>
    <row r="275" ht="20.05" customHeight="1">
      <c r="A275" s="38"/>
      <c r="B275" s="56"/>
      <c r="C275" s="13"/>
      <c r="D275" s="13"/>
      <c r="E275" s="13"/>
      <c r="F275" s="37">
        <v>7</v>
      </c>
      <c r="G275" s="13"/>
    </row>
    <row r="276" ht="20.05" customHeight="1">
      <c r="A276" s="38"/>
      <c r="B276" s="56"/>
      <c r="C276" s="13"/>
      <c r="D276" s="13"/>
      <c r="E276" s="13"/>
      <c r="F276" s="37">
        <v>5</v>
      </c>
      <c r="G276" s="13"/>
    </row>
    <row r="277" ht="20.05" customHeight="1">
      <c r="A277" s="38"/>
      <c r="B277" s="56"/>
      <c r="C277" s="13"/>
      <c r="D277" s="13"/>
      <c r="E277" s="13"/>
      <c r="F277" s="37">
        <v>7</v>
      </c>
      <c r="G277" s="13"/>
    </row>
    <row r="278" ht="20.05" customHeight="1">
      <c r="A278" s="38"/>
      <c r="B278" s="56"/>
      <c r="C278" s="13"/>
      <c r="D278" s="13"/>
      <c r="E278" s="13"/>
      <c r="F278" s="37">
        <v>1</v>
      </c>
      <c r="G278" s="13"/>
    </row>
    <row r="279" ht="20.05" customHeight="1">
      <c r="A279" s="38"/>
      <c r="B279" s="56"/>
      <c r="C279" s="13"/>
      <c r="D279" s="13"/>
      <c r="E279" s="13"/>
      <c r="F279" s="37">
        <v>6</v>
      </c>
      <c r="G279" s="13"/>
    </row>
    <row r="280" ht="20.05" customHeight="1">
      <c r="A280" s="38"/>
      <c r="B280" s="56"/>
      <c r="C280" s="13"/>
      <c r="D280" s="13"/>
      <c r="E280" s="13"/>
      <c r="F280" s="37">
        <v>7</v>
      </c>
      <c r="G280" s="13"/>
    </row>
    <row r="281" ht="20.05" customHeight="1">
      <c r="A281" s="38"/>
      <c r="B281" s="56"/>
      <c r="C281" s="13"/>
      <c r="D281" s="13"/>
      <c r="E281" s="13"/>
      <c r="F281" s="37">
        <v>2</v>
      </c>
      <c r="G281" s="13"/>
    </row>
    <row r="282" ht="20.05" customHeight="1">
      <c r="A282" s="38"/>
      <c r="B282" s="56"/>
      <c r="C282" s="13"/>
      <c r="D282" s="13"/>
      <c r="E282" s="13"/>
      <c r="F282" s="37">
        <v>7</v>
      </c>
      <c r="G282" s="13"/>
    </row>
    <row r="283" ht="20.05" customHeight="1">
      <c r="A283" s="38"/>
      <c r="B283" s="56"/>
      <c r="C283" s="13"/>
      <c r="D283" s="13"/>
      <c r="E283" s="13"/>
      <c r="F283" s="37">
        <v>7</v>
      </c>
      <c r="G283" s="13"/>
    </row>
    <row r="284" ht="20.05" customHeight="1">
      <c r="A284" s="38"/>
      <c r="B284" s="56"/>
      <c r="C284" s="13"/>
      <c r="D284" s="13"/>
      <c r="E284" s="13"/>
      <c r="F284" s="37">
        <v>1</v>
      </c>
      <c r="G284" s="13"/>
    </row>
    <row r="285" ht="20.05" customHeight="1">
      <c r="A285" s="38"/>
      <c r="B285" s="56"/>
      <c r="C285" s="13"/>
      <c r="D285" s="13"/>
      <c r="E285" s="13"/>
      <c r="F285" s="37">
        <v>1</v>
      </c>
      <c r="G285" s="13"/>
    </row>
    <row r="286" ht="20.05" customHeight="1">
      <c r="A286" s="38"/>
      <c r="B286" s="56"/>
      <c r="C286" s="13"/>
      <c r="D286" s="13"/>
      <c r="E286" s="13"/>
      <c r="F286" s="37">
        <v>1</v>
      </c>
      <c r="G286" s="13"/>
    </row>
    <row r="287" ht="20.05" customHeight="1">
      <c r="A287" s="38"/>
      <c r="B287" s="56"/>
      <c r="C287" s="13"/>
      <c r="D287" s="13"/>
      <c r="E287" s="13"/>
      <c r="F287" s="37">
        <v>7</v>
      </c>
      <c r="G287" s="13"/>
    </row>
    <row r="288" ht="20.05" customHeight="1">
      <c r="A288" s="38"/>
      <c r="B288" s="56"/>
      <c r="C288" s="13"/>
      <c r="D288" s="13"/>
      <c r="E288" s="13"/>
      <c r="F288" s="37">
        <v>4</v>
      </c>
      <c r="G288" s="13"/>
    </row>
    <row r="289" ht="20.05" customHeight="1">
      <c r="A289" s="38"/>
      <c r="B289" s="56"/>
      <c r="C289" s="13"/>
      <c r="D289" s="13"/>
      <c r="E289" s="13"/>
      <c r="F289" s="37">
        <v>7</v>
      </c>
      <c r="G289" s="13"/>
    </row>
    <row r="290" ht="20.05" customHeight="1">
      <c r="A290" s="38"/>
      <c r="B290" s="56"/>
      <c r="C290" s="13"/>
      <c r="D290" s="13"/>
      <c r="E290" s="13"/>
      <c r="F290" s="37">
        <v>2</v>
      </c>
      <c r="G290" s="13"/>
    </row>
    <row r="291" ht="20.05" customHeight="1">
      <c r="A291" s="38"/>
      <c r="B291" s="56"/>
      <c r="C291" s="13"/>
      <c r="D291" s="13"/>
      <c r="E291" s="13"/>
      <c r="F291" s="37">
        <v>3</v>
      </c>
      <c r="G291" s="13"/>
    </row>
    <row r="292" ht="20.05" customHeight="1">
      <c r="A292" s="38"/>
      <c r="B292" s="56"/>
      <c r="C292" s="13"/>
      <c r="D292" s="13"/>
      <c r="E292" s="13"/>
      <c r="F292" s="37">
        <v>7</v>
      </c>
      <c r="G292" s="13"/>
    </row>
    <row r="293" ht="20.05" customHeight="1">
      <c r="A293" s="38"/>
      <c r="B293" s="56"/>
      <c r="C293" s="13"/>
      <c r="D293" s="13"/>
      <c r="E293" s="13"/>
      <c r="F293" s="37">
        <v>2</v>
      </c>
      <c r="G293" s="13"/>
    </row>
    <row r="294" ht="20.05" customHeight="1">
      <c r="A294" s="38"/>
      <c r="B294" s="56"/>
      <c r="C294" s="13"/>
      <c r="D294" s="13"/>
      <c r="E294" s="13"/>
      <c r="F294" s="37">
        <v>7</v>
      </c>
      <c r="G294" s="13"/>
    </row>
    <row r="295" ht="20.05" customHeight="1">
      <c r="A295" s="38"/>
      <c r="B295" s="56"/>
      <c r="C295" s="13"/>
      <c r="D295" s="13"/>
      <c r="E295" s="13"/>
      <c r="F295" s="37">
        <v>6</v>
      </c>
      <c r="G295" s="13"/>
    </row>
    <row r="296" ht="20.05" customHeight="1">
      <c r="A296" s="38"/>
      <c r="B296" s="56"/>
      <c r="C296" s="13"/>
      <c r="D296" s="13"/>
      <c r="E296" s="13"/>
      <c r="F296" s="37">
        <v>6</v>
      </c>
      <c r="G296" s="13"/>
    </row>
    <row r="297" ht="20.05" customHeight="1">
      <c r="A297" s="38"/>
      <c r="B297" s="56"/>
      <c r="C297" s="13"/>
      <c r="D297" s="13"/>
      <c r="E297" s="13"/>
      <c r="F297" s="37">
        <v>5</v>
      </c>
      <c r="G297" s="13"/>
    </row>
    <row r="298" ht="20.05" customHeight="1">
      <c r="A298" s="38"/>
      <c r="B298" s="56"/>
      <c r="C298" s="13"/>
      <c r="D298" s="13"/>
      <c r="E298" s="13"/>
      <c r="F298" s="37">
        <v>1</v>
      </c>
      <c r="G298" s="13"/>
    </row>
    <row r="299" ht="20.05" customHeight="1">
      <c r="A299" s="38"/>
      <c r="B299" s="56"/>
      <c r="C299" s="13"/>
      <c r="D299" s="13"/>
      <c r="E299" s="13"/>
      <c r="F299" s="37">
        <v>1</v>
      </c>
      <c r="G299" s="13"/>
    </row>
    <row r="300" ht="20.05" customHeight="1">
      <c r="A300" s="38"/>
      <c r="B300" s="56"/>
      <c r="C300" s="13"/>
      <c r="D300" s="13"/>
      <c r="E300" s="13"/>
      <c r="F300" s="37">
        <v>7</v>
      </c>
      <c r="G300" s="13"/>
    </row>
  </sheetData>
  <mergeCells count="1">
    <mergeCell ref="A1:G1"/>
  </mergeCells>
  <conditionalFormatting sqref="B11:G17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12"/>
  <sheetViews>
    <sheetView workbookViewId="0" showGridLines="0" defaultGridColor="1"/>
  </sheetViews>
  <sheetFormatPr defaultColWidth="16.3333" defaultRowHeight="19.9" customHeight="1" outlineLevelRow="0" outlineLevelCol="0"/>
  <cols>
    <col min="1" max="7" width="16.3516" style="57" customWidth="1"/>
    <col min="8" max="16384" width="16.3516" style="57" customWidth="1"/>
  </cols>
  <sheetData>
    <row r="1" ht="27.65" customHeight="1">
      <c r="A1" t="s" s="24">
        <v>4726</v>
      </c>
      <c r="B1" s="25"/>
      <c r="C1" s="25"/>
      <c r="D1" s="25"/>
      <c r="E1" s="25"/>
      <c r="F1" s="25"/>
      <c r="G1" s="26"/>
    </row>
    <row r="2" ht="32.25" customHeight="1">
      <c r="A2" s="19"/>
      <c r="B2" t="s" s="31">
        <v>4738</v>
      </c>
      <c r="C2" t="s" s="31">
        <v>4907</v>
      </c>
      <c r="D2" t="s" s="31">
        <v>5479</v>
      </c>
      <c r="E2" t="s" s="31">
        <v>6083</v>
      </c>
      <c r="F2" t="s" s="31">
        <v>6705</v>
      </c>
      <c r="G2" t="s" s="31">
        <v>6706</v>
      </c>
    </row>
    <row r="3" ht="20.25" customHeight="1">
      <c r="A3" s="58">
        <v>44197</v>
      </c>
      <c r="B3" s="33">
        <f>COUNTIF(B$31:B$220,1)</f>
        <v>17</v>
      </c>
      <c r="C3" s="34">
        <f>COUNTIF(C$31:C$261,1)</f>
        <v>25</v>
      </c>
      <c r="D3" s="34">
        <f>COUNTIF(D$31:D$274,1)</f>
        <v>17</v>
      </c>
      <c r="E3" s="34">
        <f>COUNTIF(E$31:E$140,1)</f>
        <v>16</v>
      </c>
      <c r="F3" s="34">
        <f>COUNTIF(F$31:F$312,1)</f>
        <v>25</v>
      </c>
      <c r="G3" s="34">
        <f>SUM(B3:F3)</f>
        <v>100</v>
      </c>
    </row>
    <row r="4" ht="20.05" customHeight="1">
      <c r="A4" s="59">
        <v>44228</v>
      </c>
      <c r="B4" s="36">
        <f>COUNTIF(B$31:B$220,2)</f>
        <v>23</v>
      </c>
      <c r="C4" s="37">
        <f>COUNTIF(C$31:C$261,2)</f>
        <v>34</v>
      </c>
      <c r="D4" s="37">
        <f>COUNTIF(D$31:D$274,2)</f>
        <v>32</v>
      </c>
      <c r="E4" s="37">
        <f>COUNTIF(E$31:E$140,2)</f>
        <v>12</v>
      </c>
      <c r="F4" s="37">
        <f>COUNTIF(F$31:F$312,2)</f>
        <v>36</v>
      </c>
      <c r="G4" s="37">
        <f>SUM(B4:F4)</f>
        <v>137</v>
      </c>
    </row>
    <row r="5" ht="20.05" customHeight="1">
      <c r="A5" s="59">
        <v>44256</v>
      </c>
      <c r="B5" s="36">
        <f>COUNTIF(B$31:B$220,3)</f>
        <v>6</v>
      </c>
      <c r="C5" s="37">
        <f>COUNTIF(C$31:C$261,3)</f>
        <v>8</v>
      </c>
      <c r="D5" s="37">
        <f>COUNTIF(D$31:D$274,3)</f>
        <v>2</v>
      </c>
      <c r="E5" s="37">
        <f>COUNTIF(E$31:E$140,3)</f>
        <v>2</v>
      </c>
      <c r="F5" s="37">
        <f>COUNTIF(F$31:F$312,3)</f>
        <v>3</v>
      </c>
      <c r="G5" s="37">
        <f>SUM(B5:F5)</f>
        <v>21</v>
      </c>
    </row>
    <row r="6" ht="20.05" customHeight="1">
      <c r="A6" s="59">
        <v>44287</v>
      </c>
      <c r="B6" s="36">
        <f>COUNTIF(B$31:B$220,4)</f>
        <v>15</v>
      </c>
      <c r="C6" s="37">
        <f>COUNTIF(C$31:C$261,4)</f>
        <v>25</v>
      </c>
      <c r="D6" s="37">
        <f>COUNTIF(D$31:D$274,4)</f>
        <v>33</v>
      </c>
      <c r="E6" s="37">
        <f>COUNTIF(E$31:E$140,4)</f>
        <v>14</v>
      </c>
      <c r="F6" s="37">
        <f>COUNTIF(F$31:F$312,4)</f>
        <v>32</v>
      </c>
      <c r="G6" s="37">
        <f>SUM(B6:F6)</f>
        <v>119</v>
      </c>
    </row>
    <row r="7" ht="20.05" customHeight="1">
      <c r="A7" s="60">
        <v>44317</v>
      </c>
      <c r="B7" s="36">
        <f>COUNTIF(B$31:B$220,5)</f>
        <v>20</v>
      </c>
      <c r="C7" s="37">
        <f>COUNTIF(C$31:C$261,5)</f>
        <v>25</v>
      </c>
      <c r="D7" s="37">
        <f>COUNTIF(D$31:D$274,5)</f>
        <v>33</v>
      </c>
      <c r="E7" s="37">
        <f>COUNTIF(E$31:E$140,5)</f>
        <v>9</v>
      </c>
      <c r="F7" s="37">
        <f>COUNTIF(F$31:F$312,5)</f>
        <v>33</v>
      </c>
      <c r="G7" s="37">
        <f>SUM(B7:F7)</f>
        <v>120</v>
      </c>
    </row>
    <row r="8" ht="20.05" customHeight="1">
      <c r="A8" s="59">
        <v>44348</v>
      </c>
      <c r="B8" s="36">
        <f>COUNTIF(B$31:B$220,6)</f>
        <v>15</v>
      </c>
      <c r="C8" s="37">
        <f>COUNTIF(C$31:C$261,6)</f>
        <v>14</v>
      </c>
      <c r="D8" s="37">
        <f>COUNTIF(D$31:D$274,6)</f>
        <v>18</v>
      </c>
      <c r="E8" s="37">
        <f>COUNTIF(E$31:E$140,6)</f>
        <v>7</v>
      </c>
      <c r="F8" s="37">
        <f>COUNTIF(F$31:F$312,6)</f>
        <v>20</v>
      </c>
      <c r="G8" s="37">
        <f>SUM(B8:F8)</f>
        <v>74</v>
      </c>
    </row>
    <row r="9" ht="20.05" customHeight="1">
      <c r="A9" s="59">
        <v>44378</v>
      </c>
      <c r="B9" s="36">
        <f>COUNTIF(B$31:B$220,7)</f>
        <v>15</v>
      </c>
      <c r="C9" s="37">
        <f>COUNTIF(C$31:C$261,7)</f>
        <v>11</v>
      </c>
      <c r="D9" s="37">
        <f>COUNTIF(D$31:D$274,7)</f>
        <v>12</v>
      </c>
      <c r="E9" s="37">
        <f>COUNTIF(E$31:E$140,7)</f>
        <v>8</v>
      </c>
      <c r="F9" s="37">
        <f>COUNTIF(F$31:F$312,7)</f>
        <v>12</v>
      </c>
      <c r="G9" s="37">
        <f>SUM(B9:F9)</f>
        <v>58</v>
      </c>
    </row>
    <row r="10" ht="20.05" customHeight="1">
      <c r="A10" s="59">
        <v>44409</v>
      </c>
      <c r="B10" s="36">
        <f>COUNTIF(B$31:B$220,8)</f>
        <v>12</v>
      </c>
      <c r="C10" s="37">
        <f>COUNTIF(C$31:C$261,8)</f>
        <v>9</v>
      </c>
      <c r="D10" s="37">
        <f>COUNTIF(D$31:D$274,8)</f>
        <v>10</v>
      </c>
      <c r="E10" s="37">
        <f>COUNTIF(E$31:E$140,8)</f>
        <v>3</v>
      </c>
      <c r="F10" s="37">
        <f>COUNTIF(F$31:F$312,8)</f>
        <v>12</v>
      </c>
      <c r="G10" s="37">
        <f>SUM(B10:F10)</f>
        <v>46</v>
      </c>
    </row>
    <row r="11" ht="20.05" customHeight="1">
      <c r="A11" s="59">
        <v>44440</v>
      </c>
      <c r="B11" s="36">
        <f>COUNTIF(B$31:B$220,9)</f>
        <v>14</v>
      </c>
      <c r="C11" s="37">
        <f>COUNTIF(C$31:C$261,9)</f>
        <v>21</v>
      </c>
      <c r="D11" s="37">
        <f>COUNTIF(D$31:D$274,9)</f>
        <v>18</v>
      </c>
      <c r="E11" s="37">
        <f>COUNTIF(E$31:E$140,9)</f>
        <v>8</v>
      </c>
      <c r="F11" s="37">
        <f>COUNTIF(F$31:F$312,9)</f>
        <v>26</v>
      </c>
      <c r="G11" s="37">
        <f>SUM(B11:F11)</f>
        <v>87</v>
      </c>
    </row>
    <row r="12" ht="20.05" customHeight="1">
      <c r="A12" s="59">
        <v>44470</v>
      </c>
      <c r="B12" s="36">
        <f>COUNTIF(B$31:B$220,10)</f>
        <v>15</v>
      </c>
      <c r="C12" s="37">
        <f>COUNTIF(C$31:C$261,10)</f>
        <v>24</v>
      </c>
      <c r="D12" s="37">
        <f>COUNTIF(D$31:D$274,10)</f>
        <v>24</v>
      </c>
      <c r="E12" s="37">
        <f>COUNTIF(E$31:E$140,10)</f>
        <v>5</v>
      </c>
      <c r="F12" s="37">
        <f>COUNTIF(F$31:F$312,10)</f>
        <v>17</v>
      </c>
      <c r="G12" s="37">
        <f>SUM(B12:F12)</f>
        <v>85</v>
      </c>
    </row>
    <row r="13" ht="20.05" customHeight="1">
      <c r="A13" s="59">
        <v>44501</v>
      </c>
      <c r="B13" s="36">
        <f>COUNTIF(B$31:B$220,11)</f>
        <v>34</v>
      </c>
      <c r="C13" s="37">
        <f>COUNTIF(C$31:C$261,11)</f>
        <v>33</v>
      </c>
      <c r="D13" s="37">
        <f>COUNTIF(D$31:D$274,11)</f>
        <v>45</v>
      </c>
      <c r="E13" s="37">
        <f>COUNTIF(E$31:E$140,11)</f>
        <v>25</v>
      </c>
      <c r="F13" s="37">
        <f>COUNTIF(F$31:F$312,11)</f>
        <v>65</v>
      </c>
      <c r="G13" s="37">
        <f>SUM(B13:F13)</f>
        <v>202</v>
      </c>
    </row>
    <row r="14" ht="20.05" customHeight="1">
      <c r="A14" s="59">
        <v>44531</v>
      </c>
      <c r="B14" s="36">
        <f>COUNTIF(B$31:B$220,12)</f>
        <v>1</v>
      </c>
      <c r="C14" s="37">
        <f>COUNTIF(C$31:C$261,12)</f>
        <v>2</v>
      </c>
      <c r="D14" s="37">
        <f>COUNTIF(D$31:D$274,12)</f>
        <v>0</v>
      </c>
      <c r="E14" s="37">
        <f>COUNTIF(E$31:E$140,12)</f>
        <v>1</v>
      </c>
      <c r="F14" s="37">
        <f>COUNTIF(F$31:F$312,12)</f>
        <v>0</v>
      </c>
      <c r="G14" s="37">
        <f>SUM(B14:F14)</f>
        <v>4</v>
      </c>
    </row>
    <row r="15" ht="20.05" customHeight="1">
      <c r="A15" s="38"/>
      <c r="B15" s="61">
        <f>SUM(B3:B14)</f>
        <v>187</v>
      </c>
      <c r="C15" s="62">
        <f>SUM(C3:C14)</f>
        <v>231</v>
      </c>
      <c r="D15" s="62">
        <f>SUM(D3:D14)</f>
        <v>244</v>
      </c>
      <c r="E15" s="62">
        <f>SUM(E3:E14)</f>
        <v>110</v>
      </c>
      <c r="F15" s="62">
        <f>SUM(F3:F14)</f>
        <v>281</v>
      </c>
      <c r="G15" s="40">
        <f>SUM(G3:G14)</f>
        <v>1053</v>
      </c>
    </row>
    <row r="16" ht="20.05" customHeight="1">
      <c r="A16" s="63">
        <v>44197</v>
      </c>
      <c r="B16" s="42">
        <f>B3/B$30</f>
        <v>0.0909090909090909</v>
      </c>
      <c r="C16" s="43">
        <f>C3/C$30</f>
        <v>0.108225108225108</v>
      </c>
      <c r="D16" s="43">
        <f>D3/D$30</f>
        <v>0.06967213114754101</v>
      </c>
      <c r="E16" s="43">
        <f>E3/E$30</f>
        <v>0.145454545454545</v>
      </c>
      <c r="F16" s="43">
        <f>F3/F$30</f>
        <v>0.0889679715302491</v>
      </c>
      <c r="G16" s="43">
        <f>G3/G$30</f>
        <v>0.09496676163342831</v>
      </c>
    </row>
    <row r="17" ht="20.05" customHeight="1">
      <c r="A17" s="63">
        <v>44228</v>
      </c>
      <c r="B17" s="42">
        <f>B4/B$30</f>
        <v>0.122994652406417</v>
      </c>
      <c r="C17" s="43">
        <f>C4/C$30</f>
        <v>0.147186147186147</v>
      </c>
      <c r="D17" s="43">
        <f>D4/D$30</f>
        <v>0.131147540983607</v>
      </c>
      <c r="E17" s="43">
        <f>E4/E$30</f>
        <v>0.109090909090909</v>
      </c>
      <c r="F17" s="43">
        <f>F4/F$30</f>
        <v>0.128113879003559</v>
      </c>
      <c r="G17" s="43">
        <f>G4/G$30</f>
        <v>0.130104463437797</v>
      </c>
    </row>
    <row r="18" ht="20.05" customHeight="1">
      <c r="A18" s="63">
        <v>44256</v>
      </c>
      <c r="B18" s="42">
        <f>B5/B$30</f>
        <v>0.0320855614973262</v>
      </c>
      <c r="C18" s="43">
        <f>C5/C$30</f>
        <v>0.0346320346320346</v>
      </c>
      <c r="D18" s="43">
        <f>D5/D$30</f>
        <v>0.00819672131147541</v>
      </c>
      <c r="E18" s="43">
        <f>E5/E$30</f>
        <v>0.0181818181818182</v>
      </c>
      <c r="F18" s="43">
        <f>F5/F$30</f>
        <v>0.0106761565836299</v>
      </c>
      <c r="G18" s="43">
        <f>G5/G$30</f>
        <v>0.0199430199430199</v>
      </c>
    </row>
    <row r="19" ht="20.05" customHeight="1">
      <c r="A19" s="63">
        <v>44287</v>
      </c>
      <c r="B19" s="42">
        <f>B6/B$30</f>
        <v>0.0802139037433155</v>
      </c>
      <c r="C19" s="43">
        <f>C6/C$30</f>
        <v>0.108225108225108</v>
      </c>
      <c r="D19" s="43">
        <f>D6/D$30</f>
        <v>0.135245901639344</v>
      </c>
      <c r="E19" s="43">
        <f>E6/E$30</f>
        <v>0.127272727272727</v>
      </c>
      <c r="F19" s="43">
        <f>F6/F$30</f>
        <v>0.113879003558719</v>
      </c>
      <c r="G19" s="43">
        <f>G6/G$30</f>
        <v>0.11301044634378</v>
      </c>
    </row>
    <row r="20" ht="20.05" customHeight="1">
      <c r="A20" s="64">
        <v>44317</v>
      </c>
      <c r="B20" s="42">
        <f>B7/B$30</f>
        <v>0.106951871657754</v>
      </c>
      <c r="C20" s="43">
        <f>C7/C$30</f>
        <v>0.108225108225108</v>
      </c>
      <c r="D20" s="43">
        <f>D7/D$30</f>
        <v>0.135245901639344</v>
      </c>
      <c r="E20" s="43">
        <f>E7/E$30</f>
        <v>0.0818181818181818</v>
      </c>
      <c r="F20" s="43">
        <f>F7/F$30</f>
        <v>0.117437722419929</v>
      </c>
      <c r="G20" s="43">
        <f>G7/G$30</f>
        <v>0.113960113960114</v>
      </c>
    </row>
    <row r="21" ht="20.05" customHeight="1">
      <c r="A21" s="63">
        <v>44348</v>
      </c>
      <c r="B21" s="42">
        <f>B8/B$30</f>
        <v>0.0802139037433155</v>
      </c>
      <c r="C21" s="43">
        <f>C8/C$30</f>
        <v>0.0606060606060606</v>
      </c>
      <c r="D21" s="43">
        <f>D8/D$30</f>
        <v>0.0737704918032787</v>
      </c>
      <c r="E21" s="43">
        <f>E8/E$30</f>
        <v>0.0636363636363636</v>
      </c>
      <c r="F21" s="43">
        <f>F8/F$30</f>
        <v>0.0711743772241993</v>
      </c>
      <c r="G21" s="43">
        <f>G8/G$30</f>
        <v>0.07027540360873689</v>
      </c>
    </row>
    <row r="22" ht="20.05" customHeight="1">
      <c r="A22" s="63">
        <v>44378</v>
      </c>
      <c r="B22" s="42">
        <f>B9/B$30</f>
        <v>0.0802139037433155</v>
      </c>
      <c r="C22" s="43">
        <f>C9/C$30</f>
        <v>0.0476190476190476</v>
      </c>
      <c r="D22" s="43">
        <f>D9/D$30</f>
        <v>0.0491803278688525</v>
      </c>
      <c r="E22" s="43">
        <f>E9/E$30</f>
        <v>0.0727272727272727</v>
      </c>
      <c r="F22" s="43">
        <f>F9/F$30</f>
        <v>0.0427046263345196</v>
      </c>
      <c r="G22" s="43">
        <f>G9/G$30</f>
        <v>0.0550807217473884</v>
      </c>
    </row>
    <row r="23" ht="20.05" customHeight="1">
      <c r="A23" s="63">
        <v>44409</v>
      </c>
      <c r="B23" s="42">
        <f>B10/B$30</f>
        <v>0.0641711229946524</v>
      </c>
      <c r="C23" s="43">
        <f>C10/C$30</f>
        <v>0.038961038961039</v>
      </c>
      <c r="D23" s="43">
        <f>D10/D$30</f>
        <v>0.040983606557377</v>
      </c>
      <c r="E23" s="43">
        <f>E10/E$30</f>
        <v>0.0272727272727273</v>
      </c>
      <c r="F23" s="43">
        <f>F10/F$30</f>
        <v>0.0427046263345196</v>
      </c>
      <c r="G23" s="43">
        <f>G10/G$30</f>
        <v>0.043684710351377</v>
      </c>
    </row>
    <row r="24" ht="20.05" customHeight="1">
      <c r="A24" s="63">
        <v>44440</v>
      </c>
      <c r="B24" s="42">
        <f>B11/B$30</f>
        <v>0.0748663101604278</v>
      </c>
      <c r="C24" s="43">
        <f>C11/C$30</f>
        <v>0.0909090909090909</v>
      </c>
      <c r="D24" s="43">
        <f>D11/D$30</f>
        <v>0.0737704918032787</v>
      </c>
      <c r="E24" s="43">
        <f>E11/E$30</f>
        <v>0.0727272727272727</v>
      </c>
      <c r="F24" s="43">
        <f>F11/F$30</f>
        <v>0.0925266903914591</v>
      </c>
      <c r="G24" s="43">
        <f>G11/G$30</f>
        <v>0.0826210826210826</v>
      </c>
    </row>
    <row r="25" ht="20.05" customHeight="1">
      <c r="A25" s="63">
        <v>44470</v>
      </c>
      <c r="B25" s="42">
        <f>B12/B$30</f>
        <v>0.0802139037433155</v>
      </c>
      <c r="C25" s="43">
        <f>C12/C$30</f>
        <v>0.103896103896104</v>
      </c>
      <c r="D25" s="43">
        <f>D12/D$30</f>
        <v>0.0983606557377049</v>
      </c>
      <c r="E25" s="43">
        <f>E12/E$30</f>
        <v>0.0454545454545455</v>
      </c>
      <c r="F25" s="43">
        <f>F12/F$30</f>
        <v>0.0604982206405694</v>
      </c>
      <c r="G25" s="43">
        <f>G12/G$30</f>
        <v>0.0807217473884141</v>
      </c>
    </row>
    <row r="26" ht="20.05" customHeight="1">
      <c r="A26" s="63">
        <v>44501</v>
      </c>
      <c r="B26" s="42">
        <f>B13/B$30</f>
        <v>0.181818181818182</v>
      </c>
      <c r="C26" s="43">
        <f>C13/C$30</f>
        <v>0.142857142857143</v>
      </c>
      <c r="D26" s="43">
        <f>D13/D$30</f>
        <v>0.184426229508197</v>
      </c>
      <c r="E26" s="43">
        <f>E13/E$30</f>
        <v>0.227272727272727</v>
      </c>
      <c r="F26" s="43">
        <f>F13/F$30</f>
        <v>0.231316725978648</v>
      </c>
      <c r="G26" s="43">
        <f>G13/G$30</f>
        <v>0.191832858499525</v>
      </c>
    </row>
    <row r="27" ht="20.05" customHeight="1">
      <c r="A27" s="63">
        <v>44531</v>
      </c>
      <c r="B27" s="42">
        <f>B14/B$30</f>
        <v>0.0053475935828877</v>
      </c>
      <c r="C27" s="43">
        <f>C14/C$30</f>
        <v>0.00865800865800866</v>
      </c>
      <c r="D27" s="43">
        <f>D14/D$30</f>
        <v>0</v>
      </c>
      <c r="E27" s="43">
        <f>E14/E$30</f>
        <v>0.00909090909090909</v>
      </c>
      <c r="F27" s="43">
        <f>F14/F$30</f>
        <v>0</v>
      </c>
      <c r="G27" s="43">
        <f>G14/G$30</f>
        <v>0.00379867046533713</v>
      </c>
    </row>
    <row r="28" ht="20.05" customHeight="1">
      <c r="A28" s="65"/>
      <c r="B28" s="42"/>
      <c r="C28" s="43"/>
      <c r="D28" s="43"/>
      <c r="E28" s="43"/>
      <c r="F28" s="43"/>
      <c r="G28" s="43">
        <f>SUM(G16:G27)</f>
        <v>1</v>
      </c>
    </row>
    <row r="29" ht="20.05" customHeight="1">
      <c r="A29" s="66"/>
      <c r="B29" s="45"/>
      <c r="C29" s="46"/>
      <c r="D29" s="46"/>
      <c r="E29" s="46"/>
      <c r="F29" s="46"/>
      <c r="G29" s="46"/>
    </row>
    <row r="30" ht="20.05" customHeight="1">
      <c r="A30" t="s" s="47">
        <v>6714</v>
      </c>
      <c r="B30" s="48">
        <f>COUNT(B31:B220)</f>
        <v>187</v>
      </c>
      <c r="C30" s="49">
        <f>COUNT(C31:C261)</f>
        <v>231</v>
      </c>
      <c r="D30" s="49">
        <f>COUNT(D31:D274)</f>
        <v>244</v>
      </c>
      <c r="E30" s="49">
        <f>COUNT(E31:E140)</f>
        <v>110</v>
      </c>
      <c r="F30" s="50">
        <f>COUNT(F31:F312)</f>
        <v>281</v>
      </c>
      <c r="G30" s="51">
        <f>SUM(B30:F30)</f>
        <v>1053</v>
      </c>
    </row>
    <row r="31" ht="20.05" customHeight="1">
      <c r="A31" s="52"/>
      <c r="B31" s="53">
        <v>1</v>
      </c>
      <c r="C31" s="54">
        <v>6</v>
      </c>
      <c r="D31" s="67">
        <v>4</v>
      </c>
      <c r="E31" s="54">
        <v>1</v>
      </c>
      <c r="F31" s="54">
        <v>2</v>
      </c>
      <c r="G31" s="55"/>
    </row>
    <row r="32" ht="20.05" customHeight="1">
      <c r="A32" s="38"/>
      <c r="B32" s="36">
        <v>2</v>
      </c>
      <c r="C32" s="37">
        <v>7</v>
      </c>
      <c r="D32" s="29">
        <v>10</v>
      </c>
      <c r="E32" s="37">
        <v>2</v>
      </c>
      <c r="F32" s="37">
        <v>4</v>
      </c>
      <c r="G32" s="13"/>
    </row>
    <row r="33" ht="20.05" customHeight="1">
      <c r="A33" s="38"/>
      <c r="B33" s="36">
        <v>5</v>
      </c>
      <c r="C33" s="37">
        <v>9</v>
      </c>
      <c r="D33" s="29">
        <v>9</v>
      </c>
      <c r="E33" s="37">
        <v>2</v>
      </c>
      <c r="F33" s="37">
        <v>6</v>
      </c>
      <c r="G33" s="13"/>
    </row>
    <row r="34" ht="20.05" customHeight="1">
      <c r="A34" s="38"/>
      <c r="B34" s="36">
        <v>1</v>
      </c>
      <c r="C34" s="37">
        <v>10</v>
      </c>
      <c r="D34" s="29">
        <v>9</v>
      </c>
      <c r="E34" s="37">
        <v>5</v>
      </c>
      <c r="F34" s="37">
        <v>8</v>
      </c>
      <c r="G34" s="13"/>
    </row>
    <row r="35" ht="20.05" customHeight="1">
      <c r="A35" s="38"/>
      <c r="B35" s="36">
        <v>4</v>
      </c>
      <c r="C35" s="37">
        <v>11</v>
      </c>
      <c r="D35" s="29">
        <v>2</v>
      </c>
      <c r="E35" s="37">
        <v>5</v>
      </c>
      <c r="F35" s="37">
        <v>10</v>
      </c>
      <c r="G35" s="13"/>
    </row>
    <row r="36" ht="20.05" customHeight="1">
      <c r="A36" s="38"/>
      <c r="B36" s="36">
        <v>5</v>
      </c>
      <c r="C36" s="37">
        <v>1</v>
      </c>
      <c r="D36" s="29">
        <v>4</v>
      </c>
      <c r="E36" s="37">
        <v>7</v>
      </c>
      <c r="F36" s="37">
        <v>11</v>
      </c>
      <c r="G36" s="13"/>
    </row>
    <row r="37" ht="20.05" customHeight="1">
      <c r="A37" s="38"/>
      <c r="B37" s="36">
        <v>11</v>
      </c>
      <c r="C37" s="37">
        <v>1</v>
      </c>
      <c r="D37" s="29">
        <v>4</v>
      </c>
      <c r="E37" s="37">
        <v>9</v>
      </c>
      <c r="F37" s="37">
        <v>11</v>
      </c>
      <c r="G37" s="13"/>
    </row>
    <row r="38" ht="20.05" customHeight="1">
      <c r="A38" s="38"/>
      <c r="B38" s="36">
        <v>11</v>
      </c>
      <c r="C38" s="37">
        <v>11</v>
      </c>
      <c r="D38" s="29">
        <v>5</v>
      </c>
      <c r="E38" s="37">
        <v>11</v>
      </c>
      <c r="F38" s="37">
        <v>2</v>
      </c>
      <c r="G38" s="13"/>
    </row>
    <row r="39" ht="20.05" customHeight="1">
      <c r="A39" s="38"/>
      <c r="B39" s="36">
        <v>11</v>
      </c>
      <c r="C39" s="37">
        <v>10</v>
      </c>
      <c r="D39" s="29">
        <v>6</v>
      </c>
      <c r="E39" s="37">
        <v>5</v>
      </c>
      <c r="F39" s="37">
        <v>2</v>
      </c>
      <c r="G39" s="13"/>
    </row>
    <row r="40" ht="20.05" customHeight="1">
      <c r="A40" s="38"/>
      <c r="B40" s="36">
        <v>1</v>
      </c>
      <c r="C40" s="37">
        <v>11</v>
      </c>
      <c r="D40" s="29">
        <v>6</v>
      </c>
      <c r="E40" s="37">
        <v>7</v>
      </c>
      <c r="F40" s="37">
        <v>6</v>
      </c>
      <c r="G40" s="13"/>
    </row>
    <row r="41" ht="20.05" customHeight="1">
      <c r="A41" s="38"/>
      <c r="B41" s="36">
        <v>2</v>
      </c>
      <c r="C41" s="37">
        <v>1</v>
      </c>
      <c r="D41" s="29">
        <v>9</v>
      </c>
      <c r="E41" s="37">
        <v>10</v>
      </c>
      <c r="F41" s="37">
        <v>11</v>
      </c>
      <c r="G41" s="13"/>
    </row>
    <row r="42" ht="20.05" customHeight="1">
      <c r="A42" s="38"/>
      <c r="B42" s="36">
        <v>4</v>
      </c>
      <c r="C42" s="37">
        <v>2</v>
      </c>
      <c r="D42" s="29">
        <v>2</v>
      </c>
      <c r="E42" s="37">
        <v>11</v>
      </c>
      <c r="F42" s="37">
        <v>1</v>
      </c>
      <c r="G42" s="13"/>
    </row>
    <row r="43" ht="20.05" customHeight="1">
      <c r="A43" s="38"/>
      <c r="B43" s="36">
        <v>11</v>
      </c>
      <c r="C43" s="37">
        <v>3</v>
      </c>
      <c r="D43" s="29">
        <v>5</v>
      </c>
      <c r="E43" s="37">
        <v>11</v>
      </c>
      <c r="F43" s="37">
        <v>2</v>
      </c>
      <c r="G43" s="13"/>
    </row>
    <row r="44" ht="20.05" customHeight="1">
      <c r="A44" s="38"/>
      <c r="B44" s="36">
        <v>11</v>
      </c>
      <c r="C44" s="37">
        <v>5</v>
      </c>
      <c r="D44" s="29">
        <v>6</v>
      </c>
      <c r="E44" s="37">
        <v>11</v>
      </c>
      <c r="F44" s="37">
        <v>2</v>
      </c>
      <c r="G44" s="13"/>
    </row>
    <row r="45" ht="20.05" customHeight="1">
      <c r="A45" s="38"/>
      <c r="B45" s="36">
        <v>5</v>
      </c>
      <c r="C45" s="37">
        <v>1</v>
      </c>
      <c r="D45" s="29">
        <v>9</v>
      </c>
      <c r="E45" s="37">
        <v>11</v>
      </c>
      <c r="F45" s="37">
        <v>5</v>
      </c>
      <c r="G45" s="13"/>
    </row>
    <row r="46" ht="20.05" customHeight="1">
      <c r="A46" s="38"/>
      <c r="B46" s="36">
        <v>9</v>
      </c>
      <c r="C46" s="37">
        <v>1</v>
      </c>
      <c r="D46" s="29">
        <v>9</v>
      </c>
      <c r="E46" s="37">
        <v>11</v>
      </c>
      <c r="F46" s="37">
        <v>5</v>
      </c>
      <c r="G46" s="13"/>
    </row>
    <row r="47" ht="20.05" customHeight="1">
      <c r="A47" s="38"/>
      <c r="B47" s="36">
        <v>9</v>
      </c>
      <c r="C47" s="37">
        <v>2</v>
      </c>
      <c r="D47" s="29">
        <v>9</v>
      </c>
      <c r="E47" s="37">
        <v>2</v>
      </c>
      <c r="F47" s="37">
        <v>6</v>
      </c>
      <c r="G47" s="13"/>
    </row>
    <row r="48" ht="20.05" customHeight="1">
      <c r="A48" s="38"/>
      <c r="B48" s="36">
        <v>4</v>
      </c>
      <c r="C48" s="37">
        <v>2</v>
      </c>
      <c r="D48" s="29">
        <v>2</v>
      </c>
      <c r="E48" s="37">
        <v>3</v>
      </c>
      <c r="F48" s="37">
        <v>7</v>
      </c>
      <c r="G48" s="13"/>
    </row>
    <row r="49" ht="20.05" customHeight="1">
      <c r="A49" s="38"/>
      <c r="B49" s="36">
        <v>6</v>
      </c>
      <c r="C49" s="37">
        <v>5</v>
      </c>
      <c r="D49" s="29">
        <v>2</v>
      </c>
      <c r="E49" s="37">
        <v>6</v>
      </c>
      <c r="F49" s="37">
        <v>8</v>
      </c>
      <c r="G49" s="13"/>
    </row>
    <row r="50" ht="20.05" customHeight="1">
      <c r="A50" s="38"/>
      <c r="B50" s="36">
        <v>3</v>
      </c>
      <c r="C50" s="37">
        <v>5</v>
      </c>
      <c r="D50" s="29">
        <v>2</v>
      </c>
      <c r="E50" s="37">
        <v>11</v>
      </c>
      <c r="F50" s="37">
        <v>9</v>
      </c>
      <c r="G50" s="13"/>
    </row>
    <row r="51" ht="20.05" customHeight="1">
      <c r="A51" s="38"/>
      <c r="B51" s="36">
        <v>6</v>
      </c>
      <c r="C51" s="37">
        <v>7</v>
      </c>
      <c r="D51" s="29">
        <v>4</v>
      </c>
      <c r="E51" s="37">
        <v>1</v>
      </c>
      <c r="F51" s="37">
        <v>11</v>
      </c>
      <c r="G51" s="13"/>
    </row>
    <row r="52" ht="20.05" customHeight="1">
      <c r="A52" s="38"/>
      <c r="B52" s="36">
        <v>2</v>
      </c>
      <c r="C52" s="37">
        <v>11</v>
      </c>
      <c r="D52" s="29">
        <v>4</v>
      </c>
      <c r="E52" s="37">
        <v>1</v>
      </c>
      <c r="F52" s="37">
        <v>1</v>
      </c>
      <c r="G52" s="13"/>
    </row>
    <row r="53" ht="20.05" customHeight="1">
      <c r="A53" s="38"/>
      <c r="B53" s="56"/>
      <c r="C53" s="37">
        <v>11</v>
      </c>
      <c r="D53" s="29">
        <v>5</v>
      </c>
      <c r="E53" s="37">
        <v>2</v>
      </c>
      <c r="F53" s="13"/>
      <c r="G53" s="13"/>
    </row>
    <row r="54" ht="20.05" customHeight="1">
      <c r="A54" s="38"/>
      <c r="B54" s="36">
        <v>9</v>
      </c>
      <c r="C54" s="37">
        <v>11</v>
      </c>
      <c r="D54" s="29">
        <v>7</v>
      </c>
      <c r="E54" s="37">
        <v>5</v>
      </c>
      <c r="F54" s="37">
        <v>5</v>
      </c>
      <c r="G54" s="13"/>
    </row>
    <row r="55" ht="20.05" customHeight="1">
      <c r="A55" s="38"/>
      <c r="B55" s="36">
        <v>2</v>
      </c>
      <c r="C55" s="37">
        <v>11</v>
      </c>
      <c r="D55" s="29">
        <v>9</v>
      </c>
      <c r="E55" s="37">
        <v>7</v>
      </c>
      <c r="F55" s="37">
        <v>6</v>
      </c>
      <c r="G55" s="13"/>
    </row>
    <row r="56" ht="20.05" customHeight="1">
      <c r="A56" s="38"/>
      <c r="B56" s="36">
        <v>7</v>
      </c>
      <c r="C56" s="37">
        <v>4</v>
      </c>
      <c r="D56" s="29">
        <v>11</v>
      </c>
      <c r="E56" s="37">
        <v>8</v>
      </c>
      <c r="F56" s="37">
        <v>10</v>
      </c>
      <c r="G56" s="13"/>
    </row>
    <row r="57" ht="20.05" customHeight="1">
      <c r="A57" s="38"/>
      <c r="B57" s="36">
        <v>2</v>
      </c>
      <c r="C57" s="37">
        <v>4</v>
      </c>
      <c r="D57" s="29">
        <v>1</v>
      </c>
      <c r="E57" s="37">
        <v>9</v>
      </c>
      <c r="F57" s="37">
        <v>10</v>
      </c>
      <c r="G57" s="13"/>
    </row>
    <row r="58" ht="20.05" customHeight="1">
      <c r="A58" s="38"/>
      <c r="B58" s="36">
        <v>5</v>
      </c>
      <c r="C58" s="37">
        <v>6</v>
      </c>
      <c r="D58" s="29">
        <v>1</v>
      </c>
      <c r="E58" s="37">
        <v>11</v>
      </c>
      <c r="F58" s="37">
        <v>2</v>
      </c>
      <c r="G58" s="13"/>
    </row>
    <row r="59" ht="20.05" customHeight="1">
      <c r="A59" s="38"/>
      <c r="B59" s="36">
        <v>9</v>
      </c>
      <c r="C59" s="37">
        <v>6</v>
      </c>
      <c r="D59" s="29">
        <v>2</v>
      </c>
      <c r="E59" s="37">
        <v>11</v>
      </c>
      <c r="F59" s="37">
        <v>6</v>
      </c>
      <c r="G59" s="13"/>
    </row>
    <row r="60" ht="20.05" customHeight="1">
      <c r="A60" s="38"/>
      <c r="B60" s="36">
        <v>1</v>
      </c>
      <c r="C60" s="37">
        <v>7</v>
      </c>
      <c r="D60" s="29">
        <v>2</v>
      </c>
      <c r="E60" s="37">
        <v>4</v>
      </c>
      <c r="F60" s="37">
        <v>8</v>
      </c>
      <c r="G60" s="13"/>
    </row>
    <row r="61" ht="20.05" customHeight="1">
      <c r="A61" s="38"/>
      <c r="B61" s="36">
        <v>2</v>
      </c>
      <c r="C61" s="37">
        <v>8</v>
      </c>
      <c r="D61" s="29">
        <v>4</v>
      </c>
      <c r="E61" s="37">
        <v>10</v>
      </c>
      <c r="F61" s="37">
        <v>9</v>
      </c>
      <c r="G61" s="13"/>
    </row>
    <row r="62" ht="20.05" customHeight="1">
      <c r="A62" s="38"/>
      <c r="B62" s="36">
        <v>9</v>
      </c>
      <c r="C62" s="37">
        <v>8</v>
      </c>
      <c r="D62" s="29">
        <v>4</v>
      </c>
      <c r="E62" s="37">
        <v>11</v>
      </c>
      <c r="F62" s="37">
        <v>11</v>
      </c>
      <c r="G62" s="13"/>
    </row>
    <row r="63" ht="20.05" customHeight="1">
      <c r="A63" s="38"/>
      <c r="B63" s="36">
        <v>2</v>
      </c>
      <c r="C63" s="37">
        <v>10</v>
      </c>
      <c r="D63" s="29">
        <v>4</v>
      </c>
      <c r="E63" s="37">
        <v>2</v>
      </c>
      <c r="F63" s="37">
        <v>11</v>
      </c>
      <c r="G63" s="13"/>
    </row>
    <row r="64" ht="20.05" customHeight="1">
      <c r="A64" s="38"/>
      <c r="B64" s="56"/>
      <c r="C64" s="37">
        <v>10</v>
      </c>
      <c r="D64" s="29">
        <v>5</v>
      </c>
      <c r="E64" s="37">
        <v>9</v>
      </c>
      <c r="F64" s="37">
        <v>1</v>
      </c>
      <c r="G64" s="13"/>
    </row>
    <row r="65" ht="20.05" customHeight="1">
      <c r="A65" s="38"/>
      <c r="B65" s="36">
        <v>2</v>
      </c>
      <c r="C65" s="37">
        <v>2</v>
      </c>
      <c r="D65" s="29">
        <v>5</v>
      </c>
      <c r="E65" s="37">
        <v>8</v>
      </c>
      <c r="F65" s="37">
        <v>1</v>
      </c>
      <c r="G65" s="13"/>
    </row>
    <row r="66" ht="20.05" customHeight="1">
      <c r="A66" s="38"/>
      <c r="B66" s="36">
        <v>4</v>
      </c>
      <c r="C66" s="37">
        <v>2</v>
      </c>
      <c r="D66" s="29">
        <v>5</v>
      </c>
      <c r="E66" s="37">
        <v>6</v>
      </c>
      <c r="F66" s="37">
        <v>2</v>
      </c>
      <c r="G66" s="13"/>
    </row>
    <row r="67" ht="20.05" customHeight="1">
      <c r="A67" s="38"/>
      <c r="B67" s="36">
        <v>5</v>
      </c>
      <c r="C67" s="37">
        <v>1</v>
      </c>
      <c r="D67" s="29">
        <v>7</v>
      </c>
      <c r="E67" s="37">
        <v>4</v>
      </c>
      <c r="F67" s="37">
        <v>8</v>
      </c>
      <c r="G67" s="13"/>
    </row>
    <row r="68" ht="20.05" customHeight="1">
      <c r="A68" s="38"/>
      <c r="B68" s="56"/>
      <c r="C68" s="37">
        <v>2</v>
      </c>
      <c r="D68" s="29">
        <v>7</v>
      </c>
      <c r="E68" s="37">
        <v>11</v>
      </c>
      <c r="F68" s="37">
        <v>9</v>
      </c>
      <c r="G68" s="13"/>
    </row>
    <row r="69" ht="20.05" customHeight="1">
      <c r="A69" s="38"/>
      <c r="B69" s="36">
        <v>10</v>
      </c>
      <c r="C69" s="37">
        <v>2</v>
      </c>
      <c r="D69" s="29">
        <v>7</v>
      </c>
      <c r="E69" s="37">
        <v>11</v>
      </c>
      <c r="F69" s="37">
        <v>10</v>
      </c>
      <c r="G69" s="13"/>
    </row>
    <row r="70" ht="20.05" customHeight="1">
      <c r="A70" s="38"/>
      <c r="B70" s="36">
        <v>11</v>
      </c>
      <c r="C70" s="37">
        <v>3</v>
      </c>
      <c r="D70" s="29">
        <v>10</v>
      </c>
      <c r="E70" s="37">
        <v>1</v>
      </c>
      <c r="F70" s="37">
        <v>11</v>
      </c>
      <c r="G70" s="13"/>
    </row>
    <row r="71" ht="20.05" customHeight="1">
      <c r="A71" s="38"/>
      <c r="B71" s="36">
        <v>5</v>
      </c>
      <c r="C71" s="37">
        <v>4</v>
      </c>
      <c r="D71" s="29">
        <v>10</v>
      </c>
      <c r="E71" s="37">
        <v>7</v>
      </c>
      <c r="F71" s="37">
        <v>11</v>
      </c>
      <c r="G71" s="13"/>
    </row>
    <row r="72" ht="20.05" customHeight="1">
      <c r="A72" s="38"/>
      <c r="B72" s="36">
        <v>7</v>
      </c>
      <c r="C72" s="37">
        <v>6</v>
      </c>
      <c r="D72" s="29">
        <v>10</v>
      </c>
      <c r="E72" s="37">
        <v>11</v>
      </c>
      <c r="F72" s="37">
        <v>6</v>
      </c>
      <c r="G72" s="13"/>
    </row>
    <row r="73" ht="20.05" customHeight="1">
      <c r="A73" s="38"/>
      <c r="B73" s="36">
        <v>2</v>
      </c>
      <c r="C73" s="37">
        <v>9</v>
      </c>
      <c r="D73" s="29">
        <v>10</v>
      </c>
      <c r="E73" s="37">
        <v>4</v>
      </c>
      <c r="F73" s="37">
        <v>1</v>
      </c>
      <c r="G73" s="13"/>
    </row>
    <row r="74" ht="20.05" customHeight="1">
      <c r="A74" s="38"/>
      <c r="B74" s="36">
        <v>2</v>
      </c>
      <c r="C74" s="37">
        <v>11</v>
      </c>
      <c r="D74" s="29">
        <v>11</v>
      </c>
      <c r="E74" s="37">
        <v>5</v>
      </c>
      <c r="F74" s="37">
        <v>1</v>
      </c>
      <c r="G74" s="13"/>
    </row>
    <row r="75" ht="20.05" customHeight="1">
      <c r="A75" s="38"/>
      <c r="B75" s="36">
        <v>2</v>
      </c>
      <c r="C75" s="37">
        <v>2</v>
      </c>
      <c r="D75" s="29">
        <v>1</v>
      </c>
      <c r="E75" s="37">
        <v>6</v>
      </c>
      <c r="F75" s="37">
        <v>2</v>
      </c>
      <c r="G75" s="13"/>
    </row>
    <row r="76" ht="20.05" customHeight="1">
      <c r="A76" s="38"/>
      <c r="B76" s="36">
        <v>2</v>
      </c>
      <c r="C76" s="37">
        <v>5</v>
      </c>
      <c r="D76" s="29">
        <v>2</v>
      </c>
      <c r="E76" s="37">
        <v>11</v>
      </c>
      <c r="F76" s="37">
        <v>2</v>
      </c>
      <c r="G76" s="13"/>
    </row>
    <row r="77" ht="20.05" customHeight="1">
      <c r="A77" s="38"/>
      <c r="B77" s="36">
        <v>8</v>
      </c>
      <c r="C77" s="37">
        <v>4</v>
      </c>
      <c r="D77" s="29">
        <v>6</v>
      </c>
      <c r="E77" s="37">
        <v>1</v>
      </c>
      <c r="F77" s="37">
        <v>4</v>
      </c>
      <c r="G77" s="13"/>
    </row>
    <row r="78" ht="20.05" customHeight="1">
      <c r="A78" s="38"/>
      <c r="B78" s="36">
        <v>9</v>
      </c>
      <c r="C78" s="37">
        <v>8</v>
      </c>
      <c r="D78" s="29">
        <v>8</v>
      </c>
      <c r="E78" s="37">
        <v>1</v>
      </c>
      <c r="F78" s="37">
        <v>4</v>
      </c>
      <c r="G78" s="13"/>
    </row>
    <row r="79" ht="20.05" customHeight="1">
      <c r="A79" s="38"/>
      <c r="B79" s="36">
        <v>10</v>
      </c>
      <c r="C79" s="37">
        <v>10</v>
      </c>
      <c r="D79" s="29">
        <v>8</v>
      </c>
      <c r="E79" s="37">
        <v>1</v>
      </c>
      <c r="F79" s="37">
        <v>4</v>
      </c>
      <c r="G79" s="13"/>
    </row>
    <row r="80" ht="20.05" customHeight="1">
      <c r="A80" s="38"/>
      <c r="B80" s="36">
        <v>5</v>
      </c>
      <c r="C80" s="37">
        <v>12</v>
      </c>
      <c r="D80" s="29">
        <v>10</v>
      </c>
      <c r="E80" s="37">
        <v>4</v>
      </c>
      <c r="F80" s="37">
        <v>4</v>
      </c>
      <c r="G80" s="13"/>
    </row>
    <row r="81" ht="20.05" customHeight="1">
      <c r="A81" s="38"/>
      <c r="B81" s="36">
        <v>7</v>
      </c>
      <c r="C81" s="37">
        <v>1</v>
      </c>
      <c r="D81" s="29">
        <v>11</v>
      </c>
      <c r="E81" s="37">
        <v>1</v>
      </c>
      <c r="F81" s="37">
        <v>5</v>
      </c>
      <c r="G81" s="13"/>
    </row>
    <row r="82" ht="20.05" customHeight="1">
      <c r="A82" s="38"/>
      <c r="B82" s="36">
        <v>8</v>
      </c>
      <c r="C82" s="37">
        <v>1</v>
      </c>
      <c r="D82" s="29">
        <v>4</v>
      </c>
      <c r="E82" s="37">
        <v>2</v>
      </c>
      <c r="F82" s="37">
        <v>5</v>
      </c>
      <c r="G82" s="13"/>
    </row>
    <row r="83" ht="20.05" customHeight="1">
      <c r="A83" s="38"/>
      <c r="B83" s="36">
        <v>9</v>
      </c>
      <c r="C83" s="37">
        <v>2</v>
      </c>
      <c r="D83" s="29">
        <v>6</v>
      </c>
      <c r="E83" s="37">
        <v>2</v>
      </c>
      <c r="F83" s="37">
        <v>8</v>
      </c>
      <c r="G83" s="13"/>
    </row>
    <row r="84" ht="20.05" customHeight="1">
      <c r="A84" s="38"/>
      <c r="B84" s="36">
        <v>11</v>
      </c>
      <c r="C84" s="37">
        <v>4</v>
      </c>
      <c r="D84" s="29">
        <v>6</v>
      </c>
      <c r="E84" s="37">
        <v>7</v>
      </c>
      <c r="F84" s="37">
        <v>9</v>
      </c>
      <c r="G84" s="13"/>
    </row>
    <row r="85" ht="20.05" customHeight="1">
      <c r="A85" s="38"/>
      <c r="B85" s="36">
        <v>2</v>
      </c>
      <c r="C85" s="37">
        <v>9</v>
      </c>
      <c r="D85" s="29">
        <v>8</v>
      </c>
      <c r="E85" s="37">
        <v>1</v>
      </c>
      <c r="F85" s="37">
        <v>9</v>
      </c>
      <c r="G85" s="13"/>
    </row>
    <row r="86" ht="20.05" customHeight="1">
      <c r="A86" s="38"/>
      <c r="B86" s="36">
        <v>10</v>
      </c>
      <c r="C86" s="37">
        <v>10</v>
      </c>
      <c r="D86" s="29">
        <v>9</v>
      </c>
      <c r="E86" s="37">
        <v>10</v>
      </c>
      <c r="F86" s="37">
        <v>9</v>
      </c>
      <c r="G86" s="13"/>
    </row>
    <row r="87" ht="20.05" customHeight="1">
      <c r="A87" s="38"/>
      <c r="B87" s="36">
        <v>5</v>
      </c>
      <c r="C87" s="37">
        <v>11</v>
      </c>
      <c r="D87" s="29">
        <v>10</v>
      </c>
      <c r="E87" s="37">
        <v>4</v>
      </c>
      <c r="F87" s="37">
        <v>9</v>
      </c>
      <c r="G87" s="13"/>
    </row>
    <row r="88" ht="20.05" customHeight="1">
      <c r="A88" s="38"/>
      <c r="B88" s="36">
        <v>5</v>
      </c>
      <c r="C88" s="37">
        <v>11</v>
      </c>
      <c r="D88" s="29">
        <v>10</v>
      </c>
      <c r="E88" s="37">
        <v>6</v>
      </c>
      <c r="F88" s="37">
        <v>11</v>
      </c>
      <c r="G88" s="13"/>
    </row>
    <row r="89" ht="20.05" customHeight="1">
      <c r="A89" s="38"/>
      <c r="B89" s="36">
        <v>11</v>
      </c>
      <c r="C89" s="37">
        <v>11</v>
      </c>
      <c r="D89" s="29">
        <v>11</v>
      </c>
      <c r="E89" s="37">
        <v>7</v>
      </c>
      <c r="F89" s="37">
        <v>11</v>
      </c>
      <c r="G89" s="13"/>
    </row>
    <row r="90" ht="20.05" customHeight="1">
      <c r="A90" s="38"/>
      <c r="B90" s="36">
        <v>4</v>
      </c>
      <c r="C90" s="37">
        <v>2</v>
      </c>
      <c r="D90" s="29">
        <v>11</v>
      </c>
      <c r="E90" s="37">
        <v>7</v>
      </c>
      <c r="F90" s="37">
        <v>11</v>
      </c>
      <c r="G90" s="13"/>
    </row>
    <row r="91" ht="20.05" customHeight="1">
      <c r="A91" s="38"/>
      <c r="B91" s="36">
        <v>10</v>
      </c>
      <c r="C91" s="37">
        <v>3</v>
      </c>
      <c r="D91" s="29">
        <v>1</v>
      </c>
      <c r="E91" s="37">
        <v>11</v>
      </c>
      <c r="F91" s="37">
        <v>11</v>
      </c>
      <c r="G91" s="13"/>
    </row>
    <row r="92" ht="20.05" customHeight="1">
      <c r="A92" s="38"/>
      <c r="B92" s="36">
        <v>11</v>
      </c>
      <c r="C92" s="37">
        <v>4</v>
      </c>
      <c r="D92" s="29">
        <v>2</v>
      </c>
      <c r="E92" s="37">
        <v>11</v>
      </c>
      <c r="F92" s="37">
        <v>11</v>
      </c>
      <c r="G92" s="13"/>
    </row>
    <row r="93" ht="20.05" customHeight="1">
      <c r="A93" s="38"/>
      <c r="B93" s="36">
        <v>1</v>
      </c>
      <c r="C93" s="37">
        <v>5</v>
      </c>
      <c r="D93" s="29">
        <v>2</v>
      </c>
      <c r="E93" s="37">
        <v>1</v>
      </c>
      <c r="F93" s="37">
        <v>2</v>
      </c>
      <c r="G93" s="13"/>
    </row>
    <row r="94" ht="20.05" customHeight="1">
      <c r="A94" s="38"/>
      <c r="B94" s="36">
        <v>9</v>
      </c>
      <c r="C94" s="37">
        <v>5</v>
      </c>
      <c r="D94" s="29">
        <v>4</v>
      </c>
      <c r="E94" s="37">
        <v>4</v>
      </c>
      <c r="F94" s="37">
        <v>2</v>
      </c>
      <c r="G94" s="13"/>
    </row>
    <row r="95" ht="20.05" customHeight="1">
      <c r="A95" s="38"/>
      <c r="B95" s="36">
        <v>10</v>
      </c>
      <c r="C95" s="37">
        <v>8</v>
      </c>
      <c r="D95" s="29">
        <v>4</v>
      </c>
      <c r="E95" s="37">
        <v>4</v>
      </c>
      <c r="F95" s="37">
        <v>4</v>
      </c>
      <c r="G95" s="13"/>
    </row>
    <row r="96" ht="20.05" customHeight="1">
      <c r="A96" s="38"/>
      <c r="B96" s="36">
        <v>10</v>
      </c>
      <c r="C96" s="37">
        <v>10</v>
      </c>
      <c r="D96" s="29">
        <v>5</v>
      </c>
      <c r="E96" s="37">
        <v>6</v>
      </c>
      <c r="F96" s="37">
        <v>3</v>
      </c>
      <c r="G96" s="13"/>
    </row>
    <row r="97" ht="20.05" customHeight="1">
      <c r="A97" s="38"/>
      <c r="B97" s="36">
        <v>11</v>
      </c>
      <c r="C97" s="37">
        <v>11</v>
      </c>
      <c r="D97" s="29">
        <v>11</v>
      </c>
      <c r="E97" s="37">
        <v>11</v>
      </c>
      <c r="F97" s="37">
        <v>7</v>
      </c>
      <c r="G97" s="13"/>
    </row>
    <row r="98" ht="20.05" customHeight="1">
      <c r="A98" s="38"/>
      <c r="B98" s="36">
        <v>7</v>
      </c>
      <c r="C98" s="37">
        <v>11</v>
      </c>
      <c r="D98" s="29">
        <v>11</v>
      </c>
      <c r="E98" s="37">
        <v>11</v>
      </c>
      <c r="F98" s="37">
        <v>9</v>
      </c>
      <c r="G98" s="13"/>
    </row>
    <row r="99" ht="20.05" customHeight="1">
      <c r="A99" s="38"/>
      <c r="B99" s="36">
        <v>10</v>
      </c>
      <c r="C99" s="37">
        <v>4</v>
      </c>
      <c r="D99" s="29">
        <v>11</v>
      </c>
      <c r="E99" s="37">
        <v>12</v>
      </c>
      <c r="F99" s="37">
        <v>9</v>
      </c>
      <c r="G99" s="13"/>
    </row>
    <row r="100" ht="20.05" customHeight="1">
      <c r="A100" s="38"/>
      <c r="B100" s="36">
        <v>2</v>
      </c>
      <c r="C100" s="37">
        <v>4</v>
      </c>
      <c r="D100" s="29">
        <v>1</v>
      </c>
      <c r="E100" s="37">
        <v>1</v>
      </c>
      <c r="F100" s="37">
        <v>9</v>
      </c>
      <c r="G100" s="13"/>
    </row>
    <row r="101" ht="20.05" customHeight="1">
      <c r="A101" s="38"/>
      <c r="B101" s="36">
        <v>8</v>
      </c>
      <c r="C101" s="37">
        <v>5</v>
      </c>
      <c r="D101" s="29">
        <v>1</v>
      </c>
      <c r="E101" s="37">
        <v>2</v>
      </c>
      <c r="F101" s="37">
        <v>11</v>
      </c>
      <c r="G101" s="13"/>
    </row>
    <row r="102" ht="20.05" customHeight="1">
      <c r="A102" s="38"/>
      <c r="B102" s="36">
        <v>10</v>
      </c>
      <c r="C102" s="37">
        <v>5</v>
      </c>
      <c r="D102" s="29">
        <v>8</v>
      </c>
      <c r="E102" s="37">
        <v>1</v>
      </c>
      <c r="F102" s="37">
        <v>11</v>
      </c>
      <c r="G102" s="13"/>
    </row>
    <row r="103" ht="20.05" customHeight="1">
      <c r="A103" s="38"/>
      <c r="B103" s="36">
        <v>8</v>
      </c>
      <c r="C103" s="37">
        <v>5</v>
      </c>
      <c r="D103" s="29">
        <v>8</v>
      </c>
      <c r="E103" s="37">
        <v>9</v>
      </c>
      <c r="F103" s="37">
        <v>1</v>
      </c>
      <c r="G103" s="13"/>
    </row>
    <row r="104" ht="20.05" customHeight="1">
      <c r="A104" s="38"/>
      <c r="B104" s="36">
        <v>10</v>
      </c>
      <c r="C104" s="37">
        <v>9</v>
      </c>
      <c r="D104" s="29">
        <v>9</v>
      </c>
      <c r="E104" s="37">
        <v>11</v>
      </c>
      <c r="F104" s="37">
        <v>2</v>
      </c>
      <c r="G104" s="13"/>
    </row>
    <row r="105" ht="20.05" customHeight="1">
      <c r="A105" s="38"/>
      <c r="B105" s="36">
        <v>10</v>
      </c>
      <c r="C105" s="37">
        <v>9</v>
      </c>
      <c r="D105" s="29">
        <v>10</v>
      </c>
      <c r="E105" s="37">
        <v>1</v>
      </c>
      <c r="F105" s="37">
        <v>4</v>
      </c>
      <c r="G105" s="13"/>
    </row>
    <row r="106" ht="20.05" customHeight="1">
      <c r="A106" s="38"/>
      <c r="B106" s="36">
        <v>5</v>
      </c>
      <c r="C106" s="37">
        <v>9</v>
      </c>
      <c r="D106" s="29">
        <v>11</v>
      </c>
      <c r="E106" s="37">
        <v>4</v>
      </c>
      <c r="F106" s="37">
        <v>4</v>
      </c>
      <c r="G106" s="13"/>
    </row>
    <row r="107" ht="20.05" customHeight="1">
      <c r="A107" s="38"/>
      <c r="B107" s="36">
        <v>9</v>
      </c>
      <c r="C107" s="37">
        <v>10</v>
      </c>
      <c r="D107" s="29">
        <v>11</v>
      </c>
      <c r="E107" s="37">
        <v>4</v>
      </c>
      <c r="F107" s="37">
        <v>4</v>
      </c>
      <c r="G107" s="13"/>
    </row>
    <row r="108" ht="20.05" customHeight="1">
      <c r="A108" s="38"/>
      <c r="B108" s="36">
        <v>7</v>
      </c>
      <c r="C108" s="37">
        <v>11</v>
      </c>
      <c r="D108" s="29">
        <v>1</v>
      </c>
      <c r="E108" s="37">
        <v>5</v>
      </c>
      <c r="F108" s="37">
        <v>5</v>
      </c>
      <c r="G108" s="13"/>
    </row>
    <row r="109" ht="20.05" customHeight="1">
      <c r="A109" s="38"/>
      <c r="B109" s="36">
        <v>7</v>
      </c>
      <c r="C109" s="37">
        <v>5</v>
      </c>
      <c r="D109" s="29">
        <v>1</v>
      </c>
      <c r="E109" s="37">
        <v>6</v>
      </c>
      <c r="F109" s="37">
        <v>6</v>
      </c>
      <c r="G109" s="13"/>
    </row>
    <row r="110" ht="20.05" customHeight="1">
      <c r="A110" s="38"/>
      <c r="B110" s="36">
        <v>11</v>
      </c>
      <c r="C110" s="37">
        <v>6</v>
      </c>
      <c r="D110" s="29">
        <v>4</v>
      </c>
      <c r="E110" s="37">
        <v>3</v>
      </c>
      <c r="F110" s="37">
        <v>9</v>
      </c>
      <c r="G110" s="13"/>
    </row>
    <row r="111" ht="20.05" customHeight="1">
      <c r="A111" s="38"/>
      <c r="B111" s="36">
        <v>8</v>
      </c>
      <c r="C111" s="37">
        <v>8</v>
      </c>
      <c r="D111" s="29">
        <v>4</v>
      </c>
      <c r="E111" s="37">
        <v>5</v>
      </c>
      <c r="F111" s="37">
        <v>10</v>
      </c>
      <c r="G111" s="13"/>
    </row>
    <row r="112" ht="20.05" customHeight="1">
      <c r="A112" s="38"/>
      <c r="B112" s="36">
        <v>5</v>
      </c>
      <c r="C112" s="37">
        <v>9</v>
      </c>
      <c r="D112" s="29">
        <v>4</v>
      </c>
      <c r="E112" s="37">
        <v>8</v>
      </c>
      <c r="F112" s="37">
        <v>11</v>
      </c>
      <c r="G112" s="13"/>
    </row>
    <row r="113" ht="20.05" customHeight="1">
      <c r="A113" s="38"/>
      <c r="B113" s="36">
        <v>5</v>
      </c>
      <c r="C113" s="37">
        <v>10</v>
      </c>
      <c r="D113" s="29">
        <v>4</v>
      </c>
      <c r="E113" s="37">
        <v>9</v>
      </c>
      <c r="F113" s="37">
        <v>1</v>
      </c>
      <c r="G113" s="13"/>
    </row>
    <row r="114" ht="20.05" customHeight="1">
      <c r="A114" s="38"/>
      <c r="B114" s="36">
        <v>10</v>
      </c>
      <c r="C114" s="37">
        <v>11</v>
      </c>
      <c r="D114" s="29">
        <v>5</v>
      </c>
      <c r="E114" s="37">
        <v>11</v>
      </c>
      <c r="F114" s="37">
        <v>2</v>
      </c>
      <c r="G114" s="13"/>
    </row>
    <row r="115" ht="20.05" customHeight="1">
      <c r="A115" s="38"/>
      <c r="B115" s="36">
        <v>11</v>
      </c>
      <c r="C115" s="37">
        <v>11</v>
      </c>
      <c r="D115" s="29">
        <v>6</v>
      </c>
      <c r="E115" s="37">
        <v>11</v>
      </c>
      <c r="F115" s="37">
        <v>4</v>
      </c>
      <c r="G115" s="13"/>
    </row>
    <row r="116" ht="20.05" customHeight="1">
      <c r="A116" s="38"/>
      <c r="B116" s="36">
        <v>11</v>
      </c>
      <c r="C116" s="37">
        <v>2</v>
      </c>
      <c r="D116" s="29">
        <v>11</v>
      </c>
      <c r="E116" s="37">
        <v>11</v>
      </c>
      <c r="F116" s="37">
        <v>4</v>
      </c>
      <c r="G116" s="13"/>
    </row>
    <row r="117" ht="20.05" customHeight="1">
      <c r="A117" s="38"/>
      <c r="B117" s="36">
        <v>11</v>
      </c>
      <c r="C117" s="37">
        <v>2</v>
      </c>
      <c r="D117" s="29">
        <v>11</v>
      </c>
      <c r="E117" s="37">
        <v>11</v>
      </c>
      <c r="F117" s="37">
        <v>6</v>
      </c>
      <c r="G117" s="13"/>
    </row>
    <row r="118" ht="20.05" customHeight="1">
      <c r="A118" s="38"/>
      <c r="B118" s="36">
        <v>4</v>
      </c>
      <c r="C118" s="37">
        <v>2</v>
      </c>
      <c r="D118" s="29">
        <v>11</v>
      </c>
      <c r="E118" s="37">
        <v>5</v>
      </c>
      <c r="F118" s="37">
        <v>9</v>
      </c>
      <c r="G118" s="13"/>
    </row>
    <row r="119" ht="20.05" customHeight="1">
      <c r="A119" s="38"/>
      <c r="B119" s="36">
        <v>11</v>
      </c>
      <c r="C119" s="37">
        <v>4</v>
      </c>
      <c r="D119" s="29">
        <v>1</v>
      </c>
      <c r="E119" s="37">
        <v>11</v>
      </c>
      <c r="F119" s="37">
        <v>9</v>
      </c>
      <c r="G119" s="13"/>
    </row>
    <row r="120" ht="20.05" customHeight="1">
      <c r="A120" s="38"/>
      <c r="B120" s="36">
        <v>2</v>
      </c>
      <c r="C120" s="37">
        <v>7</v>
      </c>
      <c r="D120" s="29">
        <v>4</v>
      </c>
      <c r="E120" s="37">
        <v>9</v>
      </c>
      <c r="F120" s="37">
        <v>9</v>
      </c>
      <c r="G120" s="13"/>
    </row>
    <row r="121" ht="20.05" customHeight="1">
      <c r="A121" s="38"/>
      <c r="B121" s="36">
        <v>9</v>
      </c>
      <c r="C121" s="37">
        <v>8</v>
      </c>
      <c r="D121" s="29">
        <v>4</v>
      </c>
      <c r="E121" s="37">
        <v>4</v>
      </c>
      <c r="F121" s="37">
        <v>11</v>
      </c>
      <c r="G121" s="13"/>
    </row>
    <row r="122" ht="20.05" customHeight="1">
      <c r="A122" s="38"/>
      <c r="B122" s="36">
        <v>3</v>
      </c>
      <c r="C122" s="37">
        <v>10</v>
      </c>
      <c r="D122" s="29">
        <v>5</v>
      </c>
      <c r="E122" s="37">
        <v>6</v>
      </c>
      <c r="F122" s="37">
        <v>11</v>
      </c>
      <c r="G122" s="13"/>
    </row>
    <row r="123" ht="20.05" customHeight="1">
      <c r="A123" s="38"/>
      <c r="B123" s="36">
        <v>3</v>
      </c>
      <c r="C123" s="37">
        <v>10</v>
      </c>
      <c r="D123" s="29">
        <v>9</v>
      </c>
      <c r="E123" s="37">
        <v>10</v>
      </c>
      <c r="F123" s="37">
        <v>11</v>
      </c>
      <c r="G123" s="13"/>
    </row>
    <row r="124" ht="20.05" customHeight="1">
      <c r="A124" s="38"/>
      <c r="B124" s="36">
        <v>11</v>
      </c>
      <c r="C124" s="37">
        <v>11</v>
      </c>
      <c r="D124" s="29">
        <v>10</v>
      </c>
      <c r="E124" s="37">
        <v>10</v>
      </c>
      <c r="F124" s="37">
        <v>1</v>
      </c>
      <c r="G124" s="13"/>
    </row>
    <row r="125" ht="20.05" customHeight="1">
      <c r="A125" s="38"/>
      <c r="B125" s="36">
        <v>2</v>
      </c>
      <c r="C125" s="37">
        <v>11</v>
      </c>
      <c r="D125" s="29">
        <v>11</v>
      </c>
      <c r="E125" s="37">
        <v>1</v>
      </c>
      <c r="F125" s="37">
        <v>2</v>
      </c>
      <c r="G125" s="13"/>
    </row>
    <row r="126" ht="20.05" customHeight="1">
      <c r="A126" s="38"/>
      <c r="B126" s="36">
        <v>1</v>
      </c>
      <c r="C126" s="37">
        <v>11</v>
      </c>
      <c r="D126" s="29">
        <v>11</v>
      </c>
      <c r="E126" s="37">
        <v>2</v>
      </c>
      <c r="F126" s="37">
        <v>2</v>
      </c>
      <c r="G126" s="13"/>
    </row>
    <row r="127" ht="20.05" customHeight="1">
      <c r="A127" s="38"/>
      <c r="B127" s="36">
        <v>2</v>
      </c>
      <c r="C127" s="37">
        <v>11</v>
      </c>
      <c r="D127" s="29">
        <v>1</v>
      </c>
      <c r="E127" s="37">
        <v>4</v>
      </c>
      <c r="F127" s="37">
        <v>4</v>
      </c>
      <c r="G127" s="13"/>
    </row>
    <row r="128" ht="20.05" customHeight="1">
      <c r="A128" s="38"/>
      <c r="B128" s="36">
        <v>2</v>
      </c>
      <c r="C128" s="37">
        <v>2</v>
      </c>
      <c r="D128" s="29">
        <v>2</v>
      </c>
      <c r="E128" s="37">
        <v>4</v>
      </c>
      <c r="F128" s="37">
        <v>6</v>
      </c>
      <c r="G128" s="13"/>
    </row>
    <row r="129" ht="20.05" customHeight="1">
      <c r="A129" s="38"/>
      <c r="B129" s="36">
        <v>5</v>
      </c>
      <c r="C129" s="37">
        <v>2</v>
      </c>
      <c r="D129" s="29">
        <v>4</v>
      </c>
      <c r="E129" s="37">
        <v>5</v>
      </c>
      <c r="F129" s="37">
        <v>7</v>
      </c>
      <c r="G129" s="13"/>
    </row>
    <row r="130" ht="20.05" customHeight="1">
      <c r="A130" s="38"/>
      <c r="B130" s="36">
        <v>6</v>
      </c>
      <c r="C130" s="37">
        <v>2</v>
      </c>
      <c r="D130" s="29">
        <v>5</v>
      </c>
      <c r="E130" s="37">
        <v>1</v>
      </c>
      <c r="F130" s="37">
        <v>11</v>
      </c>
      <c r="G130" s="13"/>
    </row>
    <row r="131" ht="20.05" customHeight="1">
      <c r="A131" s="38"/>
      <c r="B131" s="36">
        <v>11</v>
      </c>
      <c r="C131" s="37">
        <v>2</v>
      </c>
      <c r="D131" s="29">
        <v>5</v>
      </c>
      <c r="E131" s="37">
        <v>2</v>
      </c>
      <c r="F131" s="37">
        <v>11</v>
      </c>
      <c r="G131" s="13"/>
    </row>
    <row r="132" ht="20.05" customHeight="1">
      <c r="A132" s="38"/>
      <c r="B132" s="36">
        <v>11</v>
      </c>
      <c r="C132" s="37">
        <v>4</v>
      </c>
      <c r="D132" s="29">
        <v>5</v>
      </c>
      <c r="E132" s="37">
        <v>2</v>
      </c>
      <c r="F132" s="37">
        <v>11</v>
      </c>
      <c r="G132" s="13"/>
    </row>
    <row r="133" ht="20.05" customHeight="1">
      <c r="A133" s="38"/>
      <c r="B133" s="36">
        <v>11</v>
      </c>
      <c r="C133" s="37">
        <v>5</v>
      </c>
      <c r="D133" s="29">
        <v>6</v>
      </c>
      <c r="E133" s="37">
        <v>7</v>
      </c>
      <c r="F133" s="37">
        <v>11</v>
      </c>
      <c r="G133" s="13"/>
    </row>
    <row r="134" ht="20.05" customHeight="1">
      <c r="A134" s="38"/>
      <c r="B134" s="36">
        <v>4</v>
      </c>
      <c r="C134" s="37">
        <v>5</v>
      </c>
      <c r="D134" s="29">
        <v>7</v>
      </c>
      <c r="E134" s="37">
        <v>9</v>
      </c>
      <c r="F134" s="37">
        <v>2</v>
      </c>
      <c r="G134" s="13"/>
    </row>
    <row r="135" ht="20.05" customHeight="1">
      <c r="A135" s="38"/>
      <c r="B135" s="36">
        <v>10</v>
      </c>
      <c r="C135" s="37">
        <v>6</v>
      </c>
      <c r="D135" s="29">
        <v>7</v>
      </c>
      <c r="E135" s="37">
        <v>1</v>
      </c>
      <c r="F135" s="37">
        <v>2</v>
      </c>
      <c r="G135" s="13"/>
    </row>
    <row r="136" ht="20.05" customHeight="1">
      <c r="A136" s="38"/>
      <c r="B136" s="36">
        <v>11</v>
      </c>
      <c r="C136" s="37">
        <v>6</v>
      </c>
      <c r="D136" s="29">
        <v>10</v>
      </c>
      <c r="E136" s="37">
        <v>9</v>
      </c>
      <c r="F136" s="37">
        <v>2</v>
      </c>
      <c r="G136" s="13"/>
    </row>
    <row r="137" ht="20.05" customHeight="1">
      <c r="A137" s="38"/>
      <c r="B137" s="36">
        <v>6</v>
      </c>
      <c r="C137" s="37">
        <v>9</v>
      </c>
      <c r="D137" s="29">
        <v>11</v>
      </c>
      <c r="E137" s="37">
        <v>11</v>
      </c>
      <c r="F137" s="37">
        <v>10</v>
      </c>
      <c r="G137" s="13"/>
    </row>
    <row r="138" ht="20.05" customHeight="1">
      <c r="A138" s="38"/>
      <c r="B138" s="36">
        <v>6</v>
      </c>
      <c r="C138" s="37">
        <v>11</v>
      </c>
      <c r="D138" s="29">
        <v>2</v>
      </c>
      <c r="E138" s="37">
        <v>2</v>
      </c>
      <c r="F138" s="37">
        <v>11</v>
      </c>
      <c r="G138" s="13"/>
    </row>
    <row r="139" ht="20.05" customHeight="1">
      <c r="A139" s="38"/>
      <c r="B139" s="36">
        <v>6</v>
      </c>
      <c r="C139" s="37">
        <v>11</v>
      </c>
      <c r="D139" s="29">
        <v>2</v>
      </c>
      <c r="E139" s="37">
        <v>4</v>
      </c>
      <c r="F139" s="37">
        <v>11</v>
      </c>
      <c r="G139" s="13"/>
    </row>
    <row r="140" ht="20.05" customHeight="1">
      <c r="A140" s="38"/>
      <c r="B140" s="36">
        <v>11</v>
      </c>
      <c r="C140" s="37">
        <v>3</v>
      </c>
      <c r="D140" s="29">
        <v>4</v>
      </c>
      <c r="E140" s="37">
        <v>4</v>
      </c>
      <c r="F140" s="37">
        <v>11</v>
      </c>
      <c r="G140" s="13"/>
    </row>
    <row r="141" ht="20.05" customHeight="1">
      <c r="A141" s="38"/>
      <c r="B141" s="36">
        <v>12</v>
      </c>
      <c r="C141" s="37">
        <v>3</v>
      </c>
      <c r="D141" s="29">
        <v>4</v>
      </c>
      <c r="E141" s="13"/>
      <c r="F141" s="37">
        <v>11</v>
      </c>
      <c r="G141" s="13"/>
    </row>
    <row r="142" ht="20.05" customHeight="1">
      <c r="A142" s="38"/>
      <c r="B142" s="36">
        <v>2</v>
      </c>
      <c r="C142" s="37">
        <v>3</v>
      </c>
      <c r="D142" s="29">
        <v>4</v>
      </c>
      <c r="E142" s="13"/>
      <c r="F142" s="37">
        <v>1</v>
      </c>
      <c r="G142" s="13"/>
    </row>
    <row r="143" ht="20.05" customHeight="1">
      <c r="A143" s="38"/>
      <c r="B143" s="36">
        <v>7</v>
      </c>
      <c r="C143" s="37">
        <v>5</v>
      </c>
      <c r="D143" s="29">
        <v>5</v>
      </c>
      <c r="E143" s="13"/>
      <c r="F143" s="37">
        <v>2</v>
      </c>
      <c r="G143" s="13"/>
    </row>
    <row r="144" ht="20.05" customHeight="1">
      <c r="A144" s="38"/>
      <c r="B144" s="36">
        <v>8</v>
      </c>
      <c r="C144" s="37">
        <v>6</v>
      </c>
      <c r="D144" s="29">
        <v>5</v>
      </c>
      <c r="E144" s="13"/>
      <c r="F144" s="37">
        <v>2</v>
      </c>
      <c r="G144" s="13"/>
    </row>
    <row r="145" ht="20.05" customHeight="1">
      <c r="A145" s="38"/>
      <c r="B145" s="36">
        <v>11</v>
      </c>
      <c r="C145" s="37">
        <v>11</v>
      </c>
      <c r="D145" s="29">
        <v>5</v>
      </c>
      <c r="E145" s="13"/>
      <c r="F145" s="37">
        <v>4</v>
      </c>
      <c r="G145" s="13"/>
    </row>
    <row r="146" ht="20.05" customHeight="1">
      <c r="A146" s="38"/>
      <c r="B146" s="36">
        <v>1</v>
      </c>
      <c r="C146" s="37">
        <v>11</v>
      </c>
      <c r="D146" s="29">
        <v>6</v>
      </c>
      <c r="E146" s="13"/>
      <c r="F146" s="37">
        <v>5</v>
      </c>
      <c r="G146" s="13"/>
    </row>
    <row r="147" ht="20.05" customHeight="1">
      <c r="A147" s="38"/>
      <c r="B147" s="36">
        <v>1</v>
      </c>
      <c r="C147" s="37">
        <v>2</v>
      </c>
      <c r="D147" s="29">
        <v>9</v>
      </c>
      <c r="E147" s="13"/>
      <c r="F147" s="37">
        <v>5</v>
      </c>
      <c r="G147" s="13"/>
    </row>
    <row r="148" ht="20.05" customHeight="1">
      <c r="A148" s="38"/>
      <c r="B148" s="36">
        <v>2</v>
      </c>
      <c r="C148" s="37">
        <v>5</v>
      </c>
      <c r="D148" s="29">
        <v>11</v>
      </c>
      <c r="E148" s="13"/>
      <c r="F148" s="37">
        <v>8</v>
      </c>
      <c r="G148" s="13"/>
    </row>
    <row r="149" ht="20.05" customHeight="1">
      <c r="A149" s="38"/>
      <c r="B149" s="36">
        <v>3</v>
      </c>
      <c r="C149" s="37">
        <v>6</v>
      </c>
      <c r="D149" s="29">
        <v>11</v>
      </c>
      <c r="E149" s="13"/>
      <c r="F149" s="37">
        <v>9</v>
      </c>
      <c r="G149" s="13"/>
    </row>
    <row r="150" ht="20.05" customHeight="1">
      <c r="A150" s="38"/>
      <c r="B150" s="36">
        <v>5</v>
      </c>
      <c r="C150" s="37">
        <v>6</v>
      </c>
      <c r="D150" s="29">
        <v>11</v>
      </c>
      <c r="E150" s="13"/>
      <c r="F150" s="37">
        <v>10</v>
      </c>
      <c r="G150" s="13"/>
    </row>
    <row r="151" ht="20.05" customHeight="1">
      <c r="A151" s="38"/>
      <c r="B151" s="36">
        <v>8</v>
      </c>
      <c r="C151" s="37">
        <v>6</v>
      </c>
      <c r="D151" s="29">
        <v>11</v>
      </c>
      <c r="E151" s="13"/>
      <c r="F151" s="37">
        <v>11</v>
      </c>
      <c r="G151" s="13"/>
    </row>
    <row r="152" ht="20.05" customHeight="1">
      <c r="A152" s="38"/>
      <c r="B152" s="36">
        <v>7</v>
      </c>
      <c r="C152" s="37">
        <v>7</v>
      </c>
      <c r="D152" s="29">
        <v>11</v>
      </c>
      <c r="E152" s="13"/>
      <c r="F152" s="37">
        <v>11</v>
      </c>
      <c r="G152" s="13"/>
    </row>
    <row r="153" ht="20.05" customHeight="1">
      <c r="A153" s="38"/>
      <c r="B153" s="36">
        <v>1</v>
      </c>
      <c r="C153" s="37">
        <v>9</v>
      </c>
      <c r="D153" s="29">
        <v>11</v>
      </c>
      <c r="E153" s="13"/>
      <c r="F153" s="37">
        <v>11</v>
      </c>
      <c r="G153" s="13"/>
    </row>
    <row r="154" ht="20.05" customHeight="1">
      <c r="A154" s="38"/>
      <c r="B154" s="36">
        <v>5</v>
      </c>
      <c r="C154" s="37">
        <v>10</v>
      </c>
      <c r="D154" s="29">
        <v>10</v>
      </c>
      <c r="E154" s="13"/>
      <c r="F154" s="37">
        <v>11</v>
      </c>
      <c r="G154" s="13"/>
    </row>
    <row r="155" ht="20.05" customHeight="1">
      <c r="A155" s="38"/>
      <c r="B155" s="36">
        <v>6</v>
      </c>
      <c r="C155" s="37">
        <v>10</v>
      </c>
      <c r="D155" s="29">
        <v>1</v>
      </c>
      <c r="E155" s="13"/>
      <c r="F155" s="37">
        <v>1</v>
      </c>
      <c r="G155" s="13"/>
    </row>
    <row r="156" ht="20.05" customHeight="1">
      <c r="A156" s="38"/>
      <c r="B156" s="36">
        <v>11</v>
      </c>
      <c r="C156" s="37">
        <v>11</v>
      </c>
      <c r="D156" s="29">
        <v>1</v>
      </c>
      <c r="E156" s="13"/>
      <c r="F156" s="37">
        <v>2</v>
      </c>
      <c r="G156" s="13"/>
    </row>
    <row r="157" ht="20.05" customHeight="1">
      <c r="A157" s="38"/>
      <c r="B157" s="36">
        <v>11</v>
      </c>
      <c r="C157" s="37">
        <v>1</v>
      </c>
      <c r="D157" s="29">
        <v>2</v>
      </c>
      <c r="E157" s="13"/>
      <c r="F157" s="37">
        <v>5</v>
      </c>
      <c r="G157" s="13"/>
    </row>
    <row r="158" ht="20.05" customHeight="1">
      <c r="A158" s="38"/>
      <c r="B158" s="36">
        <v>11</v>
      </c>
      <c r="C158" s="37">
        <v>1</v>
      </c>
      <c r="D158" s="29">
        <v>2</v>
      </c>
      <c r="E158" s="13"/>
      <c r="F158" s="37">
        <v>8</v>
      </c>
      <c r="G158" s="13"/>
    </row>
    <row r="159" ht="20.05" customHeight="1">
      <c r="A159" s="38"/>
      <c r="B159" s="36">
        <v>11</v>
      </c>
      <c r="C159" s="37">
        <v>4</v>
      </c>
      <c r="D159" s="29">
        <v>2</v>
      </c>
      <c r="E159" s="13"/>
      <c r="F159" s="37">
        <v>11</v>
      </c>
      <c r="G159" s="13"/>
    </row>
    <row r="160" ht="20.05" customHeight="1">
      <c r="A160" s="38"/>
      <c r="B160" s="36">
        <v>1</v>
      </c>
      <c r="C160" s="37">
        <v>4</v>
      </c>
      <c r="D160" s="29">
        <v>4</v>
      </c>
      <c r="E160" s="13"/>
      <c r="F160" s="37">
        <v>11</v>
      </c>
      <c r="G160" s="13"/>
    </row>
    <row r="161" ht="20.05" customHeight="1">
      <c r="A161" s="38"/>
      <c r="B161" s="36">
        <v>1</v>
      </c>
      <c r="C161" s="37">
        <v>4</v>
      </c>
      <c r="D161" s="29">
        <v>4</v>
      </c>
      <c r="E161" s="13"/>
      <c r="F161" s="37">
        <v>11</v>
      </c>
      <c r="G161" s="13"/>
    </row>
    <row r="162" ht="20.05" customHeight="1">
      <c r="A162" s="38"/>
      <c r="B162" s="36">
        <v>4</v>
      </c>
      <c r="C162" s="37">
        <v>8</v>
      </c>
      <c r="D162" s="29">
        <v>5</v>
      </c>
      <c r="E162" s="13"/>
      <c r="F162" s="37">
        <v>2</v>
      </c>
      <c r="G162" s="13"/>
    </row>
    <row r="163" ht="20.05" customHeight="1">
      <c r="A163" s="38"/>
      <c r="B163" s="36">
        <v>4</v>
      </c>
      <c r="C163" s="37">
        <v>9</v>
      </c>
      <c r="D163" s="29">
        <v>9</v>
      </c>
      <c r="E163" s="13"/>
      <c r="F163" s="37">
        <v>2</v>
      </c>
      <c r="G163" s="13"/>
    </row>
    <row r="164" ht="20.05" customHeight="1">
      <c r="A164" s="38"/>
      <c r="B164" s="36">
        <v>4</v>
      </c>
      <c r="C164" s="37">
        <v>9</v>
      </c>
      <c r="D164" s="29">
        <v>10</v>
      </c>
      <c r="E164" s="13"/>
      <c r="F164" s="37">
        <v>4</v>
      </c>
      <c r="G164" s="13"/>
    </row>
    <row r="165" ht="20.05" customHeight="1">
      <c r="A165" s="38"/>
      <c r="B165" s="36">
        <v>4</v>
      </c>
      <c r="C165" s="37">
        <v>1</v>
      </c>
      <c r="D165" s="29">
        <v>2</v>
      </c>
      <c r="E165" s="13"/>
      <c r="F165" s="37">
        <v>5</v>
      </c>
      <c r="G165" s="13"/>
    </row>
    <row r="166" ht="20.05" customHeight="1">
      <c r="A166" s="38"/>
      <c r="B166" s="36">
        <v>5</v>
      </c>
      <c r="C166" s="37">
        <v>1</v>
      </c>
      <c r="D166" s="29">
        <v>2</v>
      </c>
      <c r="E166" s="13"/>
      <c r="F166" s="37">
        <v>11</v>
      </c>
      <c r="G166" s="13"/>
    </row>
    <row r="167" ht="20.05" customHeight="1">
      <c r="A167" s="38"/>
      <c r="B167" s="36">
        <v>6</v>
      </c>
      <c r="C167" s="37">
        <v>2</v>
      </c>
      <c r="D167" s="29">
        <v>4</v>
      </c>
      <c r="E167" s="13"/>
      <c r="F167" s="37">
        <v>11</v>
      </c>
      <c r="G167" s="13"/>
    </row>
    <row r="168" ht="20.05" customHeight="1">
      <c r="A168" s="38"/>
      <c r="B168" s="36">
        <v>5</v>
      </c>
      <c r="C168" s="37">
        <v>2</v>
      </c>
      <c r="D168" s="29">
        <v>7</v>
      </c>
      <c r="E168" s="13"/>
      <c r="F168" s="37">
        <v>11</v>
      </c>
      <c r="G168" s="13"/>
    </row>
    <row r="169" ht="20.05" customHeight="1">
      <c r="A169" s="38"/>
      <c r="B169" s="36">
        <v>6</v>
      </c>
      <c r="C169" s="37">
        <v>10</v>
      </c>
      <c r="D169" s="29">
        <v>10</v>
      </c>
      <c r="E169" s="13"/>
      <c r="F169" s="37">
        <v>11</v>
      </c>
      <c r="G169" s="13"/>
    </row>
    <row r="170" ht="20.05" customHeight="1">
      <c r="A170" s="38"/>
      <c r="B170" s="36">
        <v>8</v>
      </c>
      <c r="C170" s="37">
        <v>1</v>
      </c>
      <c r="D170" s="29">
        <v>11</v>
      </c>
      <c r="E170" s="13"/>
      <c r="F170" s="37">
        <v>11</v>
      </c>
      <c r="G170" s="13"/>
    </row>
    <row r="171" ht="20.05" customHeight="1">
      <c r="A171" s="38"/>
      <c r="B171" s="36">
        <v>10</v>
      </c>
      <c r="C171" s="37">
        <v>5</v>
      </c>
      <c r="D171" s="29">
        <v>11</v>
      </c>
      <c r="E171" s="13"/>
      <c r="F171" s="37">
        <v>11</v>
      </c>
      <c r="G171" s="13"/>
    </row>
    <row r="172" ht="20.05" customHeight="1">
      <c r="A172" s="38"/>
      <c r="B172" s="36">
        <v>2</v>
      </c>
      <c r="C172" s="37">
        <v>7</v>
      </c>
      <c r="D172" s="29">
        <v>11</v>
      </c>
      <c r="E172" s="13"/>
      <c r="F172" s="37">
        <v>1</v>
      </c>
      <c r="G172" s="13"/>
    </row>
    <row r="173" ht="20.05" customHeight="1">
      <c r="A173" s="38"/>
      <c r="B173" s="36">
        <v>8</v>
      </c>
      <c r="C173" s="37">
        <v>7</v>
      </c>
      <c r="D173" s="29">
        <v>11</v>
      </c>
      <c r="E173" s="13"/>
      <c r="F173" s="37">
        <v>1</v>
      </c>
      <c r="G173" s="13"/>
    </row>
    <row r="174" ht="20.05" customHeight="1">
      <c r="A174" s="38"/>
      <c r="B174" s="36">
        <v>11</v>
      </c>
      <c r="C174" s="37">
        <v>9</v>
      </c>
      <c r="D174" s="29">
        <v>11</v>
      </c>
      <c r="E174" s="13"/>
      <c r="F174" s="37">
        <v>1</v>
      </c>
      <c r="G174" s="13"/>
    </row>
    <row r="175" ht="20.05" customHeight="1">
      <c r="A175" s="38"/>
      <c r="B175" s="36">
        <v>3</v>
      </c>
      <c r="C175" s="37">
        <v>10</v>
      </c>
      <c r="D175" s="29">
        <v>2</v>
      </c>
      <c r="E175" s="13"/>
      <c r="F175" s="37">
        <v>1</v>
      </c>
      <c r="G175" s="13"/>
    </row>
    <row r="176" ht="20.05" customHeight="1">
      <c r="A176" s="38"/>
      <c r="B176" s="36">
        <v>1</v>
      </c>
      <c r="C176" s="37">
        <v>11</v>
      </c>
      <c r="D176" s="29">
        <v>5</v>
      </c>
      <c r="E176" s="13"/>
      <c r="F176" s="37">
        <v>1</v>
      </c>
      <c r="G176" s="13"/>
    </row>
    <row r="177" ht="20.05" customHeight="1">
      <c r="A177" s="38"/>
      <c r="B177" s="36">
        <v>7</v>
      </c>
      <c r="C177" s="37">
        <v>12</v>
      </c>
      <c r="D177" s="29">
        <v>6</v>
      </c>
      <c r="E177" s="13"/>
      <c r="F177" s="37">
        <v>4</v>
      </c>
      <c r="G177" s="13"/>
    </row>
    <row r="178" ht="20.05" customHeight="1">
      <c r="A178" s="38"/>
      <c r="B178" s="36">
        <v>3</v>
      </c>
      <c r="C178" s="37">
        <v>1</v>
      </c>
      <c r="D178" s="29">
        <v>8</v>
      </c>
      <c r="E178" s="13"/>
      <c r="F178" s="37">
        <v>4</v>
      </c>
      <c r="G178" s="13"/>
    </row>
    <row r="179" ht="20.05" customHeight="1">
      <c r="A179" s="38"/>
      <c r="B179" s="36">
        <v>5</v>
      </c>
      <c r="C179" s="37">
        <v>2</v>
      </c>
      <c r="D179" s="29">
        <v>10</v>
      </c>
      <c r="E179" s="13"/>
      <c r="F179" s="37">
        <v>3</v>
      </c>
      <c r="G179" s="13"/>
    </row>
    <row r="180" ht="20.05" customHeight="1">
      <c r="A180" s="38"/>
      <c r="B180" s="36">
        <v>6</v>
      </c>
      <c r="C180" s="37">
        <v>5</v>
      </c>
      <c r="D180" s="29">
        <v>2</v>
      </c>
      <c r="E180" s="13"/>
      <c r="F180" s="37">
        <v>5</v>
      </c>
      <c r="G180" s="13"/>
    </row>
    <row r="181" ht="20.05" customHeight="1">
      <c r="A181" s="38"/>
      <c r="B181" s="36">
        <v>7</v>
      </c>
      <c r="C181" s="37">
        <v>8</v>
      </c>
      <c r="D181" s="29">
        <v>2</v>
      </c>
      <c r="E181" s="13"/>
      <c r="F181" s="37">
        <v>5</v>
      </c>
      <c r="G181" s="13"/>
    </row>
    <row r="182" ht="20.05" customHeight="1">
      <c r="A182" s="38"/>
      <c r="B182" s="36">
        <v>9</v>
      </c>
      <c r="C182" s="37">
        <v>9</v>
      </c>
      <c r="D182" s="29">
        <v>3</v>
      </c>
      <c r="E182" s="13"/>
      <c r="F182" s="37">
        <v>6</v>
      </c>
      <c r="G182" s="13"/>
    </row>
    <row r="183" ht="20.05" customHeight="1">
      <c r="A183" s="38"/>
      <c r="B183" s="36">
        <v>11</v>
      </c>
      <c r="C183" s="37">
        <v>10</v>
      </c>
      <c r="D183" s="29">
        <v>5</v>
      </c>
      <c r="E183" s="13"/>
      <c r="F183" s="37">
        <v>11</v>
      </c>
      <c r="G183" s="13"/>
    </row>
    <row r="184" ht="20.05" customHeight="1">
      <c r="A184" s="38"/>
      <c r="B184" s="36">
        <v>11</v>
      </c>
      <c r="C184" s="37">
        <v>10</v>
      </c>
      <c r="D184" s="29">
        <v>5</v>
      </c>
      <c r="E184" s="13"/>
      <c r="F184" s="37">
        <v>11</v>
      </c>
      <c r="G184" s="13"/>
    </row>
    <row r="185" ht="20.05" customHeight="1">
      <c r="A185" s="38"/>
      <c r="B185" s="36">
        <v>11</v>
      </c>
      <c r="C185" s="37">
        <v>1</v>
      </c>
      <c r="D185" s="29">
        <v>5</v>
      </c>
      <c r="E185" s="13"/>
      <c r="F185" s="37">
        <v>11</v>
      </c>
      <c r="G185" s="13"/>
    </row>
    <row r="186" ht="20.05" customHeight="1">
      <c r="A186" s="38"/>
      <c r="B186" s="36">
        <v>11</v>
      </c>
      <c r="C186" s="37">
        <v>1</v>
      </c>
      <c r="D186" s="29">
        <v>7</v>
      </c>
      <c r="E186" s="13"/>
      <c r="F186" s="37">
        <v>11</v>
      </c>
      <c r="G186" s="13"/>
    </row>
    <row r="187" ht="20.05" customHeight="1">
      <c r="A187" s="38"/>
      <c r="B187" s="36">
        <v>1</v>
      </c>
      <c r="C187" s="37">
        <v>1</v>
      </c>
      <c r="D187" s="29">
        <v>7</v>
      </c>
      <c r="E187" s="13"/>
      <c r="F187" s="37">
        <v>1</v>
      </c>
      <c r="G187" s="13"/>
    </row>
    <row r="188" ht="20.05" customHeight="1">
      <c r="A188" s="38"/>
      <c r="B188" s="36">
        <v>4</v>
      </c>
      <c r="C188" s="37">
        <v>2</v>
      </c>
      <c r="D188" s="29">
        <v>8</v>
      </c>
      <c r="E188" s="13"/>
      <c r="F188" s="37">
        <v>1</v>
      </c>
      <c r="G188" s="13"/>
    </row>
    <row r="189" ht="20.05" customHeight="1">
      <c r="A189" s="38"/>
      <c r="B189" s="36">
        <v>7</v>
      </c>
      <c r="C189" s="37">
        <v>2</v>
      </c>
      <c r="D189" s="29">
        <v>8</v>
      </c>
      <c r="E189" s="13"/>
      <c r="F189" s="37">
        <v>2</v>
      </c>
      <c r="G189" s="13"/>
    </row>
    <row r="190" ht="20.05" customHeight="1">
      <c r="A190" s="38"/>
      <c r="B190" s="36">
        <v>8</v>
      </c>
      <c r="C190" s="37">
        <v>4</v>
      </c>
      <c r="D190" s="29">
        <v>10</v>
      </c>
      <c r="E190" s="13"/>
      <c r="F190" s="37">
        <v>2</v>
      </c>
      <c r="G190" s="13"/>
    </row>
    <row r="191" ht="20.05" customHeight="1">
      <c r="A191" s="38"/>
      <c r="B191" s="36">
        <v>9</v>
      </c>
      <c r="C191" s="37">
        <v>4</v>
      </c>
      <c r="D191" s="29">
        <v>11</v>
      </c>
      <c r="E191" s="13"/>
      <c r="F191" s="37">
        <v>2</v>
      </c>
      <c r="G191" s="13"/>
    </row>
    <row r="192" ht="20.05" customHeight="1">
      <c r="A192" s="38"/>
      <c r="B192" s="36">
        <v>11</v>
      </c>
      <c r="C192" s="37">
        <v>5</v>
      </c>
      <c r="D192" s="29">
        <v>11</v>
      </c>
      <c r="E192" s="13"/>
      <c r="F192" s="37">
        <v>4</v>
      </c>
      <c r="G192" s="13"/>
    </row>
    <row r="193" ht="20.05" customHeight="1">
      <c r="A193" s="38"/>
      <c r="B193" s="36">
        <v>11</v>
      </c>
      <c r="C193" s="37">
        <v>5</v>
      </c>
      <c r="D193" s="29">
        <v>11</v>
      </c>
      <c r="E193" s="13"/>
      <c r="F193" s="37">
        <v>5</v>
      </c>
      <c r="G193" s="13"/>
    </row>
    <row r="194" ht="20.05" customHeight="1">
      <c r="A194" s="38"/>
      <c r="B194" s="36">
        <v>2</v>
      </c>
      <c r="C194" s="37">
        <v>7</v>
      </c>
      <c r="D194" s="29">
        <v>2</v>
      </c>
      <c r="E194" s="13"/>
      <c r="F194" s="37">
        <v>5</v>
      </c>
      <c r="G194" s="13"/>
    </row>
    <row r="195" ht="20.05" customHeight="1">
      <c r="A195" s="38"/>
      <c r="B195" s="36">
        <v>9</v>
      </c>
      <c r="C195" s="37">
        <v>9</v>
      </c>
      <c r="D195" s="29">
        <v>2</v>
      </c>
      <c r="E195" s="13"/>
      <c r="F195" s="37">
        <v>5</v>
      </c>
      <c r="G195" s="13"/>
    </row>
    <row r="196" ht="20.05" customHeight="1">
      <c r="A196" s="38"/>
      <c r="B196" s="36">
        <v>1</v>
      </c>
      <c r="C196" s="37">
        <v>10</v>
      </c>
      <c r="D196" s="29">
        <v>2</v>
      </c>
      <c r="E196" s="13"/>
      <c r="F196" s="37">
        <v>7</v>
      </c>
      <c r="G196" s="13"/>
    </row>
    <row r="197" ht="20.05" customHeight="1">
      <c r="A197" s="38"/>
      <c r="B197" s="36">
        <v>4</v>
      </c>
      <c r="C197" s="37">
        <v>11</v>
      </c>
      <c r="D197" s="29">
        <v>5</v>
      </c>
      <c r="E197" s="13"/>
      <c r="F197" s="37">
        <v>9</v>
      </c>
      <c r="G197" s="13"/>
    </row>
    <row r="198" ht="20.05" customHeight="1">
      <c r="A198" s="38"/>
      <c r="B198" s="36">
        <v>4</v>
      </c>
      <c r="C198" s="37">
        <v>11</v>
      </c>
      <c r="D198" s="29">
        <v>5</v>
      </c>
      <c r="E198" s="13"/>
      <c r="F198" s="37">
        <v>10</v>
      </c>
      <c r="G198" s="13"/>
    </row>
    <row r="199" ht="20.05" customHeight="1">
      <c r="A199" s="38"/>
      <c r="B199" s="36">
        <v>7</v>
      </c>
      <c r="C199" s="37">
        <v>1</v>
      </c>
      <c r="D199" s="29">
        <v>5</v>
      </c>
      <c r="E199" s="13"/>
      <c r="F199" s="37">
        <v>11</v>
      </c>
      <c r="G199" s="13"/>
    </row>
    <row r="200" ht="20.05" customHeight="1">
      <c r="A200" s="38"/>
      <c r="B200" s="36">
        <v>2</v>
      </c>
      <c r="C200" s="37">
        <v>1</v>
      </c>
      <c r="D200" s="29">
        <v>6</v>
      </c>
      <c r="E200" s="13"/>
      <c r="F200" s="37">
        <v>11</v>
      </c>
      <c r="G200" s="13"/>
    </row>
    <row r="201" ht="20.05" customHeight="1">
      <c r="A201" s="38"/>
      <c r="B201" s="36">
        <v>7</v>
      </c>
      <c r="C201" s="37">
        <v>2</v>
      </c>
      <c r="D201" s="29">
        <v>10</v>
      </c>
      <c r="E201" s="13"/>
      <c r="F201" s="37">
        <v>11</v>
      </c>
      <c r="G201" s="13"/>
    </row>
    <row r="202" ht="20.05" customHeight="1">
      <c r="A202" s="38"/>
      <c r="B202" s="36">
        <v>6</v>
      </c>
      <c r="C202" s="37">
        <v>4</v>
      </c>
      <c r="D202" s="29">
        <v>1</v>
      </c>
      <c r="E202" s="13"/>
      <c r="F202" s="37">
        <v>2</v>
      </c>
      <c r="G202" s="13"/>
    </row>
    <row r="203" ht="20.05" customHeight="1">
      <c r="A203" s="38"/>
      <c r="B203" s="36">
        <v>6</v>
      </c>
      <c r="C203" s="37">
        <v>5</v>
      </c>
      <c r="D203" s="29">
        <v>5</v>
      </c>
      <c r="E203" s="13"/>
      <c r="F203" s="37">
        <v>4</v>
      </c>
      <c r="G203" s="13"/>
    </row>
    <row r="204" ht="20.05" customHeight="1">
      <c r="A204" s="38"/>
      <c r="B204" s="36">
        <v>7</v>
      </c>
      <c r="C204" s="37">
        <v>6</v>
      </c>
      <c r="D204" s="29">
        <v>7</v>
      </c>
      <c r="E204" s="13"/>
      <c r="F204" s="37">
        <v>5</v>
      </c>
      <c r="G204" s="13"/>
    </row>
    <row r="205" ht="20.05" customHeight="1">
      <c r="A205" s="38"/>
      <c r="B205" s="36">
        <v>8</v>
      </c>
      <c r="C205" s="37">
        <v>10</v>
      </c>
      <c r="D205" s="29">
        <v>8</v>
      </c>
      <c r="E205" s="13"/>
      <c r="F205" s="37">
        <v>5</v>
      </c>
      <c r="G205" s="13"/>
    </row>
    <row r="206" ht="20.05" customHeight="1">
      <c r="A206" s="38"/>
      <c r="B206" s="36">
        <v>11</v>
      </c>
      <c r="C206" s="37">
        <v>10</v>
      </c>
      <c r="D206" s="29">
        <v>9</v>
      </c>
      <c r="E206" s="13"/>
      <c r="F206" s="37">
        <v>6</v>
      </c>
      <c r="G206" s="13"/>
    </row>
    <row r="207" ht="20.05" customHeight="1">
      <c r="A207" s="38"/>
      <c r="B207" s="36">
        <v>1</v>
      </c>
      <c r="C207" s="37">
        <v>10</v>
      </c>
      <c r="D207" s="29">
        <v>1</v>
      </c>
      <c r="E207" s="13"/>
      <c r="F207" s="37">
        <v>6</v>
      </c>
      <c r="G207" s="13"/>
    </row>
    <row r="208" ht="20.05" customHeight="1">
      <c r="A208" s="38"/>
      <c r="B208" s="36">
        <v>4</v>
      </c>
      <c r="C208" s="37">
        <v>1</v>
      </c>
      <c r="D208" s="29">
        <v>2</v>
      </c>
      <c r="E208" s="13"/>
      <c r="F208" s="37">
        <v>8</v>
      </c>
      <c r="G208" s="13"/>
    </row>
    <row r="209" ht="20.05" customHeight="1">
      <c r="A209" s="38"/>
      <c r="B209" s="36">
        <v>5</v>
      </c>
      <c r="C209" s="37">
        <v>1</v>
      </c>
      <c r="D209" s="29">
        <v>4</v>
      </c>
      <c r="E209" s="13"/>
      <c r="F209" s="37">
        <v>8</v>
      </c>
      <c r="G209" s="13"/>
    </row>
    <row r="210" ht="20.05" customHeight="1">
      <c r="A210" s="38"/>
      <c r="B210" s="36">
        <v>6</v>
      </c>
      <c r="C210" s="37">
        <v>1</v>
      </c>
      <c r="D210" s="29">
        <v>6</v>
      </c>
      <c r="E210" s="13"/>
      <c r="F210" s="37">
        <v>9</v>
      </c>
      <c r="G210" s="13"/>
    </row>
    <row r="211" ht="20.05" customHeight="1">
      <c r="A211" s="38"/>
      <c r="B211" s="36">
        <v>10</v>
      </c>
      <c r="C211" s="37">
        <v>2</v>
      </c>
      <c r="D211" s="29">
        <v>6</v>
      </c>
      <c r="E211" s="13"/>
      <c r="F211" s="37">
        <v>10</v>
      </c>
      <c r="G211" s="13"/>
    </row>
    <row r="212" ht="20.05" customHeight="1">
      <c r="A212" s="38"/>
      <c r="B212" s="36">
        <v>10</v>
      </c>
      <c r="C212" s="37">
        <v>2</v>
      </c>
      <c r="D212" s="29">
        <v>9</v>
      </c>
      <c r="E212" s="13"/>
      <c r="F212" s="37">
        <v>10</v>
      </c>
      <c r="G212" s="13"/>
    </row>
    <row r="213" ht="20.05" customHeight="1">
      <c r="A213" s="38"/>
      <c r="B213" s="36">
        <v>1</v>
      </c>
      <c r="C213" s="37">
        <v>3</v>
      </c>
      <c r="D213" s="29">
        <v>11</v>
      </c>
      <c r="E213" s="13"/>
      <c r="F213" s="37">
        <v>10</v>
      </c>
      <c r="G213" s="13"/>
    </row>
    <row r="214" ht="20.05" customHeight="1">
      <c r="A214" s="38"/>
      <c r="B214" s="36">
        <v>1</v>
      </c>
      <c r="C214" s="37">
        <v>5</v>
      </c>
      <c r="D214" s="29">
        <v>11</v>
      </c>
      <c r="E214" s="13"/>
      <c r="F214" s="37">
        <v>11</v>
      </c>
      <c r="G214" s="13"/>
    </row>
    <row r="215" ht="20.05" customHeight="1">
      <c r="A215" s="38"/>
      <c r="B215" s="36">
        <v>5</v>
      </c>
      <c r="C215" s="37">
        <v>6</v>
      </c>
      <c r="D215" s="29">
        <v>11</v>
      </c>
      <c r="E215" s="13"/>
      <c r="F215" s="37">
        <v>11</v>
      </c>
      <c r="G215" s="13"/>
    </row>
    <row r="216" ht="20.05" customHeight="1">
      <c r="A216" s="38"/>
      <c r="B216" s="36">
        <v>6</v>
      </c>
      <c r="C216" s="37">
        <v>9</v>
      </c>
      <c r="D216" s="29">
        <v>11</v>
      </c>
      <c r="E216" s="13"/>
      <c r="F216" s="37">
        <v>5</v>
      </c>
      <c r="G216" s="13"/>
    </row>
    <row r="217" ht="20.05" customHeight="1">
      <c r="A217" s="38"/>
      <c r="B217" s="36">
        <v>6</v>
      </c>
      <c r="C217" s="37">
        <v>9</v>
      </c>
      <c r="D217" s="29">
        <v>4</v>
      </c>
      <c r="E217" s="13"/>
      <c r="F217" s="37">
        <v>5</v>
      </c>
      <c r="G217" s="13"/>
    </row>
    <row r="218" ht="20.05" customHeight="1">
      <c r="A218" s="38"/>
      <c r="B218" s="36">
        <v>7</v>
      </c>
      <c r="C218" s="37">
        <v>1</v>
      </c>
      <c r="D218" s="29">
        <v>4</v>
      </c>
      <c r="E218" s="13"/>
      <c r="F218" s="37">
        <v>6</v>
      </c>
      <c r="G218" s="13"/>
    </row>
    <row r="219" ht="20.05" customHeight="1">
      <c r="A219" s="38"/>
      <c r="B219" s="36">
        <v>8</v>
      </c>
      <c r="C219" s="37">
        <v>1</v>
      </c>
      <c r="D219" s="29">
        <v>6</v>
      </c>
      <c r="E219" s="13"/>
      <c r="F219" s="37">
        <v>6</v>
      </c>
      <c r="G219" s="13"/>
    </row>
    <row r="220" ht="20.05" customHeight="1">
      <c r="A220" s="38"/>
      <c r="B220" s="36">
        <v>9</v>
      </c>
      <c r="C220" s="37">
        <v>4</v>
      </c>
      <c r="D220" s="29">
        <v>10</v>
      </c>
      <c r="E220" s="13"/>
      <c r="F220" s="37">
        <v>7</v>
      </c>
      <c r="G220" s="13"/>
    </row>
    <row r="221" ht="20.05" customHeight="1">
      <c r="A221" s="38"/>
      <c r="B221" s="56"/>
      <c r="C221" s="37">
        <v>4</v>
      </c>
      <c r="D221" s="29">
        <v>11</v>
      </c>
      <c r="E221" s="13"/>
      <c r="F221" s="37">
        <v>7</v>
      </c>
      <c r="G221" s="13"/>
    </row>
    <row r="222" ht="20.05" customHeight="1">
      <c r="A222" s="38"/>
      <c r="B222" s="56"/>
      <c r="C222" s="37">
        <v>5</v>
      </c>
      <c r="D222" s="29">
        <v>11</v>
      </c>
      <c r="E222" s="13"/>
      <c r="F222" s="37">
        <v>7</v>
      </c>
      <c r="G222" s="13"/>
    </row>
    <row r="223" ht="20.05" customHeight="1">
      <c r="A223" s="38"/>
      <c r="B223" s="56"/>
      <c r="C223" s="37">
        <v>8</v>
      </c>
      <c r="D223" s="29">
        <v>11</v>
      </c>
      <c r="E223" s="13"/>
      <c r="F223" s="37">
        <v>9</v>
      </c>
      <c r="G223" s="13"/>
    </row>
    <row r="224" ht="20.05" customHeight="1">
      <c r="A224" s="38"/>
      <c r="B224" s="56"/>
      <c r="C224" s="37">
        <v>9</v>
      </c>
      <c r="D224" s="29">
        <v>11</v>
      </c>
      <c r="E224" s="13"/>
      <c r="F224" s="37">
        <v>9</v>
      </c>
      <c r="G224" s="13"/>
    </row>
    <row r="225" ht="20.05" customHeight="1">
      <c r="A225" s="38"/>
      <c r="B225" s="56"/>
      <c r="C225" s="37">
        <v>9</v>
      </c>
      <c r="D225" s="29">
        <v>2</v>
      </c>
      <c r="E225" s="13"/>
      <c r="F225" s="37">
        <v>9</v>
      </c>
      <c r="G225" s="13"/>
    </row>
    <row r="226" ht="20.05" customHeight="1">
      <c r="A226" s="38"/>
      <c r="B226" s="56"/>
      <c r="C226" s="37">
        <v>10</v>
      </c>
      <c r="D226" s="29">
        <v>2</v>
      </c>
      <c r="E226" s="13"/>
      <c r="F226" s="37">
        <v>10</v>
      </c>
      <c r="G226" s="13"/>
    </row>
    <row r="227" ht="20.05" customHeight="1">
      <c r="A227" s="38"/>
      <c r="B227" s="56"/>
      <c r="C227" s="37">
        <v>11</v>
      </c>
      <c r="D227" s="29">
        <v>3</v>
      </c>
      <c r="E227" s="13"/>
      <c r="F227" s="37">
        <v>1</v>
      </c>
      <c r="G227" s="13"/>
    </row>
    <row r="228" ht="20.05" customHeight="1">
      <c r="A228" s="38"/>
      <c r="B228" s="56"/>
      <c r="C228" s="37">
        <v>1</v>
      </c>
      <c r="D228" s="29">
        <v>5</v>
      </c>
      <c r="E228" s="13"/>
      <c r="F228" s="37">
        <v>1</v>
      </c>
      <c r="G228" s="13"/>
    </row>
    <row r="229" ht="20.05" customHeight="1">
      <c r="A229" s="38"/>
      <c r="B229" s="56"/>
      <c r="C229" s="37">
        <v>4</v>
      </c>
      <c r="D229" s="29">
        <v>5</v>
      </c>
      <c r="E229" s="13"/>
      <c r="F229" s="37">
        <v>1</v>
      </c>
      <c r="G229" s="13"/>
    </row>
    <row r="230" ht="20.05" customHeight="1">
      <c r="A230" s="38"/>
      <c r="B230" s="56"/>
      <c r="C230" s="37">
        <v>5</v>
      </c>
      <c r="D230" s="29">
        <v>6</v>
      </c>
      <c r="E230" s="13"/>
      <c r="F230" s="37">
        <v>2</v>
      </c>
      <c r="G230" s="13"/>
    </row>
    <row r="231" ht="20.05" customHeight="1">
      <c r="A231" s="38"/>
      <c r="B231" s="56"/>
      <c r="C231" s="37">
        <v>5</v>
      </c>
      <c r="D231" s="29">
        <v>7</v>
      </c>
      <c r="E231" s="13"/>
      <c r="F231" s="37">
        <v>2</v>
      </c>
      <c r="G231" s="13"/>
    </row>
    <row r="232" ht="20.05" customHeight="1">
      <c r="A232" s="38"/>
      <c r="B232" s="56"/>
      <c r="C232" s="37">
        <v>7</v>
      </c>
      <c r="D232" s="29">
        <v>8</v>
      </c>
      <c r="E232" s="13"/>
      <c r="F232" s="37">
        <v>4</v>
      </c>
      <c r="G232" s="13"/>
    </row>
    <row r="233" ht="20.05" customHeight="1">
      <c r="A233" s="38"/>
      <c r="B233" s="56"/>
      <c r="C233" s="37">
        <v>9</v>
      </c>
      <c r="D233" s="29">
        <v>10</v>
      </c>
      <c r="E233" s="13"/>
      <c r="F233" s="37">
        <v>4</v>
      </c>
      <c r="G233" s="13"/>
    </row>
    <row r="234" ht="20.05" customHeight="1">
      <c r="A234" s="38"/>
      <c r="B234" s="56"/>
      <c r="C234" s="37">
        <v>10</v>
      </c>
      <c r="D234" s="29">
        <v>11</v>
      </c>
      <c r="E234" s="13"/>
      <c r="F234" s="37">
        <v>5</v>
      </c>
      <c r="G234" s="13"/>
    </row>
    <row r="235" ht="20.05" customHeight="1">
      <c r="A235" s="38"/>
      <c r="B235" s="56"/>
      <c r="C235" s="37">
        <v>11</v>
      </c>
      <c r="D235" s="29">
        <v>11</v>
      </c>
      <c r="E235" s="13"/>
      <c r="F235" s="37">
        <v>9</v>
      </c>
      <c r="G235" s="13"/>
    </row>
    <row r="236" ht="20.05" customHeight="1">
      <c r="A236" s="38"/>
      <c r="B236" s="56"/>
      <c r="C236" s="37">
        <v>10</v>
      </c>
      <c r="D236" s="29">
        <v>2</v>
      </c>
      <c r="E236" s="13"/>
      <c r="F236" s="37">
        <v>9</v>
      </c>
      <c r="G236" s="13"/>
    </row>
    <row r="237" ht="20.05" customHeight="1">
      <c r="A237" s="38"/>
      <c r="B237" s="56"/>
      <c r="C237" s="37">
        <v>11</v>
      </c>
      <c r="D237" s="29">
        <v>2</v>
      </c>
      <c r="E237" s="13"/>
      <c r="F237" s="37">
        <v>10</v>
      </c>
      <c r="G237" s="13"/>
    </row>
    <row r="238" ht="20.05" customHeight="1">
      <c r="A238" s="38"/>
      <c r="B238" s="56"/>
      <c r="C238" s="37">
        <v>2</v>
      </c>
      <c r="D238" s="29">
        <v>4</v>
      </c>
      <c r="E238" s="13"/>
      <c r="F238" s="37">
        <v>11</v>
      </c>
      <c r="G238" s="13"/>
    </row>
    <row r="239" ht="20.05" customHeight="1">
      <c r="A239" s="38"/>
      <c r="B239" s="56"/>
      <c r="C239" s="37">
        <v>2</v>
      </c>
      <c r="D239" s="29">
        <v>9</v>
      </c>
      <c r="E239" s="13"/>
      <c r="F239" s="37">
        <v>1</v>
      </c>
      <c r="G239" s="13"/>
    </row>
    <row r="240" ht="20.05" customHeight="1">
      <c r="A240" s="38"/>
      <c r="B240" s="56"/>
      <c r="C240" s="37">
        <v>2</v>
      </c>
      <c r="D240" s="29">
        <v>10</v>
      </c>
      <c r="E240" s="13"/>
      <c r="F240" s="37">
        <v>4</v>
      </c>
      <c r="G240" s="13"/>
    </row>
    <row r="241" ht="20.05" customHeight="1">
      <c r="A241" s="38"/>
      <c r="B241" s="56"/>
      <c r="C241" s="37">
        <v>3</v>
      </c>
      <c r="D241" s="29">
        <v>10</v>
      </c>
      <c r="E241" s="13"/>
      <c r="F241" s="37">
        <v>4</v>
      </c>
      <c r="G241" s="13"/>
    </row>
    <row r="242" ht="20.05" customHeight="1">
      <c r="A242" s="38"/>
      <c r="B242" s="56"/>
      <c r="C242" s="37">
        <v>4</v>
      </c>
      <c r="D242" s="29">
        <v>11</v>
      </c>
      <c r="E242" s="13"/>
      <c r="F242" s="37">
        <v>5</v>
      </c>
      <c r="G242" s="13"/>
    </row>
    <row r="243" ht="20.05" customHeight="1">
      <c r="A243" s="38"/>
      <c r="B243" s="56"/>
      <c r="C243" s="37">
        <v>5</v>
      </c>
      <c r="D243" s="29">
        <v>11</v>
      </c>
      <c r="E243" s="13"/>
      <c r="F243" s="37">
        <v>5</v>
      </c>
      <c r="G243" s="13"/>
    </row>
    <row r="244" ht="20.05" customHeight="1">
      <c r="A244" s="38"/>
      <c r="B244" s="56"/>
      <c r="C244" s="37">
        <v>5</v>
      </c>
      <c r="D244" s="29">
        <v>11</v>
      </c>
      <c r="E244" s="13"/>
      <c r="F244" s="37">
        <v>6</v>
      </c>
      <c r="G244" s="13"/>
    </row>
    <row r="245" ht="20.05" customHeight="1">
      <c r="A245" s="38"/>
      <c r="B245" s="56"/>
      <c r="C245" s="37">
        <v>7</v>
      </c>
      <c r="D245" s="29">
        <v>1</v>
      </c>
      <c r="E245" s="13"/>
      <c r="F245" s="37">
        <v>8</v>
      </c>
      <c r="G245" s="13"/>
    </row>
    <row r="246" ht="20.05" customHeight="1">
      <c r="A246" s="38"/>
      <c r="B246" s="56"/>
      <c r="C246" s="37">
        <v>2</v>
      </c>
      <c r="D246" s="29">
        <v>2</v>
      </c>
      <c r="E246" s="13"/>
      <c r="F246" s="37">
        <v>1</v>
      </c>
      <c r="G246" s="13"/>
    </row>
    <row r="247" ht="20.05" customHeight="1">
      <c r="A247" s="38"/>
      <c r="B247" s="56"/>
      <c r="C247" s="37">
        <v>2</v>
      </c>
      <c r="D247" s="29">
        <v>4</v>
      </c>
      <c r="E247" s="13"/>
      <c r="F247" s="37">
        <v>1</v>
      </c>
      <c r="G247" s="13"/>
    </row>
    <row r="248" ht="20.05" customHeight="1">
      <c r="A248" s="38"/>
      <c r="B248" s="56"/>
      <c r="C248" s="37">
        <v>4</v>
      </c>
      <c r="D248" s="29">
        <v>4</v>
      </c>
      <c r="E248" s="13"/>
      <c r="F248" s="37">
        <v>2</v>
      </c>
      <c r="G248" s="13"/>
    </row>
    <row r="249" ht="20.05" customHeight="1">
      <c r="A249" s="38"/>
      <c r="B249" s="56"/>
      <c r="C249" s="37">
        <v>6</v>
      </c>
      <c r="D249" s="29">
        <v>4</v>
      </c>
      <c r="E249" s="13"/>
      <c r="F249" s="37">
        <v>5</v>
      </c>
      <c r="G249" s="13"/>
    </row>
    <row r="250" ht="20.05" customHeight="1">
      <c r="A250" s="38"/>
      <c r="B250" s="56"/>
      <c r="C250" s="37">
        <v>9</v>
      </c>
      <c r="D250" s="29">
        <v>5</v>
      </c>
      <c r="E250" s="13"/>
      <c r="F250" s="37">
        <v>5</v>
      </c>
      <c r="G250" s="13"/>
    </row>
    <row r="251" ht="20.05" customHeight="1">
      <c r="A251" s="38"/>
      <c r="B251" s="56"/>
      <c r="C251" s="37">
        <v>9</v>
      </c>
      <c r="D251" s="29">
        <v>6</v>
      </c>
      <c r="E251" s="13"/>
      <c r="F251" s="37">
        <v>5</v>
      </c>
      <c r="G251" s="13"/>
    </row>
    <row r="252" ht="20.05" customHeight="1">
      <c r="A252" s="38"/>
      <c r="B252" s="56"/>
      <c r="C252" s="37">
        <v>11</v>
      </c>
      <c r="D252" s="29">
        <v>10</v>
      </c>
      <c r="E252" s="13"/>
      <c r="F252" s="37">
        <v>7</v>
      </c>
      <c r="G252" s="13"/>
    </row>
    <row r="253" ht="20.05" customHeight="1">
      <c r="A253" s="38"/>
      <c r="B253" s="56"/>
      <c r="C253" s="37">
        <v>11</v>
      </c>
      <c r="D253" s="29">
        <v>11</v>
      </c>
      <c r="E253" s="13"/>
      <c r="F253" s="37">
        <v>8</v>
      </c>
      <c r="G253" s="13"/>
    </row>
    <row r="254" ht="20.05" customHeight="1">
      <c r="A254" s="38"/>
      <c r="B254" s="56"/>
      <c r="C254" s="37">
        <v>2</v>
      </c>
      <c r="D254" s="29">
        <v>1</v>
      </c>
      <c r="E254" s="13"/>
      <c r="F254" s="37">
        <v>9</v>
      </c>
      <c r="G254" s="13"/>
    </row>
    <row r="255" ht="20.05" customHeight="1">
      <c r="A255" s="38"/>
      <c r="B255" s="56"/>
      <c r="C255" s="37">
        <v>2</v>
      </c>
      <c r="D255" s="29">
        <v>5</v>
      </c>
      <c r="E255" s="13"/>
      <c r="F255" s="37">
        <v>10</v>
      </c>
      <c r="G255" s="13"/>
    </row>
    <row r="256" ht="20.05" customHeight="1">
      <c r="A256" s="38"/>
      <c r="B256" s="56"/>
      <c r="C256" s="37">
        <v>2</v>
      </c>
      <c r="D256" s="29">
        <v>5</v>
      </c>
      <c r="E256" s="13"/>
      <c r="F256" s="37">
        <v>10</v>
      </c>
      <c r="G256" s="13"/>
    </row>
    <row r="257" ht="20.05" customHeight="1">
      <c r="A257" s="38"/>
      <c r="B257" s="56"/>
      <c r="C257" s="37">
        <v>4</v>
      </c>
      <c r="D257" s="29">
        <v>5</v>
      </c>
      <c r="E257" s="13"/>
      <c r="F257" s="37">
        <v>11</v>
      </c>
      <c r="G257" s="13"/>
    </row>
    <row r="258" ht="20.05" customHeight="1">
      <c r="A258" s="38"/>
      <c r="B258" s="56"/>
      <c r="C258" s="37">
        <v>4</v>
      </c>
      <c r="D258" s="29">
        <v>6</v>
      </c>
      <c r="E258" s="13"/>
      <c r="F258" s="37">
        <v>11</v>
      </c>
      <c r="G258" s="13"/>
    </row>
    <row r="259" ht="20.05" customHeight="1">
      <c r="A259" s="38"/>
      <c r="B259" s="56"/>
      <c r="C259" s="37">
        <v>4</v>
      </c>
      <c r="D259" s="29">
        <v>9</v>
      </c>
      <c r="E259" s="13"/>
      <c r="F259" s="37">
        <v>11</v>
      </c>
      <c r="G259" s="13"/>
    </row>
    <row r="260" ht="20.05" customHeight="1">
      <c r="A260" s="38"/>
      <c r="B260" s="56"/>
      <c r="C260" s="37">
        <v>4</v>
      </c>
      <c r="D260" s="29">
        <v>10</v>
      </c>
      <c r="E260" s="13"/>
      <c r="F260" s="37">
        <v>11</v>
      </c>
      <c r="G260" s="13"/>
    </row>
    <row r="261" ht="20.05" customHeight="1">
      <c r="A261" s="38"/>
      <c r="B261" s="56"/>
      <c r="C261" s="37">
        <v>7</v>
      </c>
      <c r="D261" s="29">
        <v>2</v>
      </c>
      <c r="E261" s="13"/>
      <c r="F261" s="37">
        <v>11</v>
      </c>
      <c r="G261" s="13"/>
    </row>
    <row r="262" ht="20.05" customHeight="1">
      <c r="A262" s="38"/>
      <c r="B262" s="56"/>
      <c r="C262" s="13"/>
      <c r="D262" s="29">
        <v>4</v>
      </c>
      <c r="E262" s="13"/>
      <c r="F262" s="37">
        <v>2</v>
      </c>
      <c r="G262" s="13"/>
    </row>
    <row r="263" ht="20.05" customHeight="1">
      <c r="A263" s="38"/>
      <c r="B263" s="56"/>
      <c r="C263" s="13"/>
      <c r="D263" s="29">
        <v>5</v>
      </c>
      <c r="E263" s="13"/>
      <c r="F263" s="37">
        <v>2</v>
      </c>
      <c r="G263" s="13"/>
    </row>
    <row r="264" ht="20.05" customHeight="1">
      <c r="A264" s="38"/>
      <c r="B264" s="56"/>
      <c r="C264" s="13"/>
      <c r="D264" s="29">
        <v>6</v>
      </c>
      <c r="E264" s="13"/>
      <c r="F264" s="37">
        <v>4</v>
      </c>
      <c r="G264" s="13"/>
    </row>
    <row r="265" ht="20.05" customHeight="1">
      <c r="A265" s="38"/>
      <c r="B265" s="56"/>
      <c r="C265" s="13"/>
      <c r="D265" s="29">
        <v>10</v>
      </c>
      <c r="E265" s="13"/>
      <c r="F265" s="37">
        <v>4</v>
      </c>
      <c r="G265" s="13"/>
    </row>
    <row r="266" ht="20.05" customHeight="1">
      <c r="A266" s="38"/>
      <c r="B266" s="56"/>
      <c r="C266" s="13"/>
      <c r="D266" s="29">
        <v>11</v>
      </c>
      <c r="E266" s="13"/>
      <c r="F266" s="37">
        <v>5</v>
      </c>
      <c r="G266" s="13"/>
    </row>
    <row r="267" ht="20.05" customHeight="1">
      <c r="A267" s="38"/>
      <c r="B267" s="56"/>
      <c r="C267" s="13"/>
      <c r="D267" s="29">
        <v>1</v>
      </c>
      <c r="E267" s="13"/>
      <c r="F267" s="37">
        <v>6</v>
      </c>
      <c r="G267" s="13"/>
    </row>
    <row r="268" ht="20.05" customHeight="1">
      <c r="A268" s="38"/>
      <c r="B268" s="56"/>
      <c r="C268" s="13"/>
      <c r="D268" s="29">
        <v>2</v>
      </c>
      <c r="E268" s="13"/>
      <c r="F268" s="37">
        <v>7</v>
      </c>
      <c r="G268" s="13"/>
    </row>
    <row r="269" ht="20.05" customHeight="1">
      <c r="A269" s="38"/>
      <c r="B269" s="56"/>
      <c r="C269" s="13"/>
      <c r="D269" s="29">
        <v>4</v>
      </c>
      <c r="E269" s="13"/>
      <c r="F269" s="37">
        <v>9</v>
      </c>
      <c r="G269" s="13"/>
    </row>
    <row r="270" ht="20.05" customHeight="1">
      <c r="A270" s="38"/>
      <c r="B270" s="56"/>
      <c r="C270" s="13"/>
      <c r="D270" s="29">
        <v>5</v>
      </c>
      <c r="E270" s="13"/>
      <c r="F270" s="37">
        <v>9</v>
      </c>
      <c r="G270" s="13"/>
    </row>
    <row r="271" ht="20.05" customHeight="1">
      <c r="A271" s="38"/>
      <c r="B271" s="56"/>
      <c r="C271" s="13"/>
      <c r="D271" s="29">
        <v>5</v>
      </c>
      <c r="E271" s="13"/>
      <c r="F271" s="37">
        <v>10</v>
      </c>
      <c r="G271" s="13"/>
    </row>
    <row r="272" ht="20.05" customHeight="1">
      <c r="A272" s="38"/>
      <c r="B272" s="56"/>
      <c r="C272" s="13"/>
      <c r="D272" s="29">
        <v>7</v>
      </c>
      <c r="E272" s="13"/>
      <c r="F272" s="37">
        <v>10</v>
      </c>
      <c r="G272" s="13"/>
    </row>
    <row r="273" ht="20.05" customHeight="1">
      <c r="A273" s="38"/>
      <c r="B273" s="56"/>
      <c r="C273" s="13"/>
      <c r="D273" s="29">
        <v>9</v>
      </c>
      <c r="E273" s="13"/>
      <c r="F273" s="37">
        <v>11</v>
      </c>
      <c r="G273" s="13"/>
    </row>
    <row r="274" ht="20.05" customHeight="1">
      <c r="A274" s="38"/>
      <c r="B274" s="56"/>
      <c r="C274" s="13"/>
      <c r="D274" s="29">
        <v>9</v>
      </c>
      <c r="E274" s="13"/>
      <c r="F274" s="37">
        <v>11</v>
      </c>
      <c r="G274" s="13"/>
    </row>
    <row r="275" ht="20.05" customHeight="1">
      <c r="A275" s="38"/>
      <c r="B275" s="56"/>
      <c r="C275" s="13"/>
      <c r="D275" s="13"/>
      <c r="E275" s="13"/>
      <c r="F275" s="37">
        <v>11</v>
      </c>
      <c r="G275" s="13"/>
    </row>
    <row r="276" ht="20.05" customHeight="1">
      <c r="A276" s="38"/>
      <c r="B276" s="56"/>
      <c r="C276" s="13"/>
      <c r="D276" s="13"/>
      <c r="E276" s="13"/>
      <c r="F276" s="37">
        <v>1</v>
      </c>
      <c r="G276" s="13"/>
    </row>
    <row r="277" ht="20.05" customHeight="1">
      <c r="A277" s="38"/>
      <c r="B277" s="56"/>
      <c r="C277" s="13"/>
      <c r="D277" s="13"/>
      <c r="E277" s="13"/>
      <c r="F277" s="37">
        <v>2</v>
      </c>
      <c r="G277" s="13"/>
    </row>
    <row r="278" ht="20.05" customHeight="1">
      <c r="A278" s="38"/>
      <c r="B278" s="56"/>
      <c r="C278" s="13"/>
      <c r="D278" s="13"/>
      <c r="E278" s="13"/>
      <c r="F278" s="37">
        <v>2</v>
      </c>
      <c r="G278" s="13"/>
    </row>
    <row r="279" ht="20.05" customHeight="1">
      <c r="A279" s="38"/>
      <c r="B279" s="56"/>
      <c r="C279" s="13"/>
      <c r="D279" s="13"/>
      <c r="E279" s="13"/>
      <c r="F279" s="37">
        <v>4</v>
      </c>
      <c r="G279" s="13"/>
    </row>
    <row r="280" ht="20.05" customHeight="1">
      <c r="A280" s="38"/>
      <c r="B280" s="56"/>
      <c r="C280" s="13"/>
      <c r="D280" s="13"/>
      <c r="E280" s="13"/>
      <c r="F280" s="37">
        <v>4</v>
      </c>
      <c r="G280" s="13"/>
    </row>
    <row r="281" ht="20.05" customHeight="1">
      <c r="A281" s="38"/>
      <c r="B281" s="56"/>
      <c r="C281" s="13"/>
      <c r="D281" s="13"/>
      <c r="E281" s="13"/>
      <c r="F281" s="37">
        <v>4</v>
      </c>
      <c r="G281" s="13"/>
    </row>
    <row r="282" ht="20.05" customHeight="1">
      <c r="A282" s="38"/>
      <c r="B282" s="56"/>
      <c r="C282" s="13"/>
      <c r="D282" s="13"/>
      <c r="E282" s="13"/>
      <c r="F282" s="37">
        <v>4</v>
      </c>
      <c r="G282" s="13"/>
    </row>
    <row r="283" ht="20.05" customHeight="1">
      <c r="A283" s="38"/>
      <c r="B283" s="56"/>
      <c r="C283" s="13"/>
      <c r="D283" s="13"/>
      <c r="E283" s="13"/>
      <c r="F283" s="37">
        <v>4</v>
      </c>
      <c r="G283" s="13"/>
    </row>
    <row r="284" ht="20.05" customHeight="1">
      <c r="A284" s="38"/>
      <c r="B284" s="56"/>
      <c r="C284" s="13"/>
      <c r="D284" s="13"/>
      <c r="E284" s="13"/>
      <c r="F284" s="37">
        <v>5</v>
      </c>
      <c r="G284" s="13"/>
    </row>
    <row r="285" ht="20.05" customHeight="1">
      <c r="A285" s="38"/>
      <c r="B285" s="56"/>
      <c r="C285" s="13"/>
      <c r="D285" s="13"/>
      <c r="E285" s="13"/>
      <c r="F285" s="37">
        <v>5</v>
      </c>
      <c r="G285" s="13"/>
    </row>
    <row r="286" ht="20.05" customHeight="1">
      <c r="A286" s="38"/>
      <c r="B286" s="56"/>
      <c r="C286" s="13"/>
      <c r="D286" s="13"/>
      <c r="E286" s="13"/>
      <c r="F286" s="37">
        <v>7</v>
      </c>
      <c r="G286" s="13"/>
    </row>
    <row r="287" ht="20.05" customHeight="1">
      <c r="A287" s="38"/>
      <c r="B287" s="56"/>
      <c r="C287" s="13"/>
      <c r="D287" s="13"/>
      <c r="E287" s="13"/>
      <c r="F287" s="37">
        <v>7</v>
      </c>
      <c r="G287" s="13"/>
    </row>
    <row r="288" ht="20.05" customHeight="1">
      <c r="A288" s="38"/>
      <c r="B288" s="56"/>
      <c r="C288" s="13"/>
      <c r="D288" s="13"/>
      <c r="E288" s="13"/>
      <c r="F288" s="37">
        <v>11</v>
      </c>
      <c r="G288" s="13"/>
    </row>
    <row r="289" ht="20.05" customHeight="1">
      <c r="A289" s="38"/>
      <c r="B289" s="56"/>
      <c r="C289" s="13"/>
      <c r="D289" s="13"/>
      <c r="E289" s="13"/>
      <c r="F289" s="37">
        <v>11</v>
      </c>
      <c r="G289" s="13"/>
    </row>
    <row r="290" ht="20.05" customHeight="1">
      <c r="A290" s="38"/>
      <c r="B290" s="56"/>
      <c r="C290" s="13"/>
      <c r="D290" s="13"/>
      <c r="E290" s="13"/>
      <c r="F290" s="37">
        <v>11</v>
      </c>
      <c r="G290" s="13"/>
    </row>
    <row r="291" ht="20.05" customHeight="1">
      <c r="A291" s="38"/>
      <c r="B291" s="56"/>
      <c r="C291" s="13"/>
      <c r="D291" s="13"/>
      <c r="E291" s="13"/>
      <c r="F291" s="37">
        <v>11</v>
      </c>
      <c r="G291" s="13"/>
    </row>
    <row r="292" ht="20.05" customHeight="1">
      <c r="A292" s="38"/>
      <c r="B292" s="56"/>
      <c r="C292" s="13"/>
      <c r="D292" s="13"/>
      <c r="E292" s="13"/>
      <c r="F292" s="37">
        <v>2</v>
      </c>
      <c r="G292" s="13"/>
    </row>
    <row r="293" ht="20.05" customHeight="1">
      <c r="A293" s="38"/>
      <c r="B293" s="56"/>
      <c r="C293" s="13"/>
      <c r="D293" s="13"/>
      <c r="E293" s="13"/>
      <c r="F293" s="37">
        <v>3</v>
      </c>
      <c r="G293" s="13"/>
    </row>
    <row r="294" ht="20.05" customHeight="1">
      <c r="A294" s="38"/>
      <c r="B294" s="56"/>
      <c r="C294" s="13"/>
      <c r="D294" s="13"/>
      <c r="E294" s="13"/>
      <c r="F294" s="37">
        <v>5</v>
      </c>
      <c r="G294" s="13"/>
    </row>
    <row r="295" ht="20.05" customHeight="1">
      <c r="A295" s="38"/>
      <c r="B295" s="56"/>
      <c r="C295" s="13"/>
      <c r="D295" s="13"/>
      <c r="E295" s="13"/>
      <c r="F295" s="37">
        <v>5</v>
      </c>
      <c r="G295" s="13"/>
    </row>
    <row r="296" ht="20.05" customHeight="1">
      <c r="A296" s="38"/>
      <c r="B296" s="56"/>
      <c r="C296" s="13"/>
      <c r="D296" s="13"/>
      <c r="E296" s="13"/>
      <c r="F296" s="37">
        <v>5</v>
      </c>
      <c r="G296" s="13"/>
    </row>
    <row r="297" ht="20.05" customHeight="1">
      <c r="A297" s="38"/>
      <c r="B297" s="56"/>
      <c r="C297" s="13"/>
      <c r="D297" s="13"/>
      <c r="E297" s="13"/>
      <c r="F297" s="37">
        <v>5</v>
      </c>
      <c r="G297" s="13"/>
    </row>
    <row r="298" ht="20.05" customHeight="1">
      <c r="A298" s="38"/>
      <c r="B298" s="56"/>
      <c r="C298" s="13"/>
      <c r="D298" s="13"/>
      <c r="E298" s="13"/>
      <c r="F298" s="37">
        <v>11</v>
      </c>
      <c r="G298" s="13"/>
    </row>
    <row r="299" ht="20.05" customHeight="1">
      <c r="A299" s="38"/>
      <c r="B299" s="56"/>
      <c r="C299" s="13"/>
      <c r="D299" s="13"/>
      <c r="E299" s="13"/>
      <c r="F299" s="37">
        <v>2</v>
      </c>
      <c r="G299" s="13"/>
    </row>
    <row r="300" ht="20.05" customHeight="1">
      <c r="A300" s="38"/>
      <c r="B300" s="56"/>
      <c r="C300" s="13"/>
      <c r="D300" s="13"/>
      <c r="E300" s="13"/>
      <c r="F300" s="37">
        <v>4</v>
      </c>
      <c r="G300" s="13"/>
    </row>
    <row r="301" ht="20.05" customHeight="1">
      <c r="A301" s="38"/>
      <c r="B301" s="56"/>
      <c r="C301" s="13"/>
      <c r="D301" s="13"/>
      <c r="E301" s="13"/>
      <c r="F301" s="37">
        <v>6</v>
      </c>
      <c r="G301" s="13"/>
    </row>
    <row r="302" ht="20.05" customHeight="1">
      <c r="A302" s="38"/>
      <c r="B302" s="56"/>
      <c r="C302" s="13"/>
      <c r="D302" s="13"/>
      <c r="E302" s="13"/>
      <c r="F302" s="37">
        <v>6</v>
      </c>
      <c r="G302" s="13"/>
    </row>
    <row r="303" ht="20.05" customHeight="1">
      <c r="A303" s="38"/>
      <c r="B303" s="56"/>
      <c r="C303" s="13"/>
      <c r="D303" s="13"/>
      <c r="E303" s="13"/>
      <c r="F303" s="37">
        <v>6</v>
      </c>
      <c r="G303" s="13"/>
    </row>
    <row r="304" ht="20.05" customHeight="1">
      <c r="A304" s="38"/>
      <c r="B304" s="56"/>
      <c r="C304" s="13"/>
      <c r="D304" s="13"/>
      <c r="E304" s="13"/>
      <c r="F304" s="37">
        <v>9</v>
      </c>
      <c r="G304" s="13"/>
    </row>
    <row r="305" ht="20.05" customHeight="1">
      <c r="A305" s="38"/>
      <c r="B305" s="56"/>
      <c r="C305" s="13"/>
      <c r="D305" s="13"/>
      <c r="E305" s="13"/>
      <c r="F305" s="37">
        <v>11</v>
      </c>
      <c r="G305" s="13"/>
    </row>
    <row r="306" ht="20.05" customHeight="1">
      <c r="A306" s="38"/>
      <c r="B306" s="56"/>
      <c r="C306" s="13"/>
      <c r="D306" s="13"/>
      <c r="E306" s="13"/>
      <c r="F306" s="37">
        <v>11</v>
      </c>
      <c r="G306" s="13"/>
    </row>
    <row r="307" ht="20.05" customHeight="1">
      <c r="A307" s="38"/>
      <c r="B307" s="56"/>
      <c r="C307" s="13"/>
      <c r="D307" s="13"/>
      <c r="E307" s="13"/>
      <c r="F307" s="37">
        <v>4</v>
      </c>
      <c r="G307" s="13"/>
    </row>
    <row r="308" ht="20.05" customHeight="1">
      <c r="A308" s="38"/>
      <c r="B308" s="56"/>
      <c r="C308" s="13"/>
      <c r="D308" s="13"/>
      <c r="E308" s="13"/>
      <c r="F308" s="37">
        <v>4</v>
      </c>
      <c r="G308" s="13"/>
    </row>
    <row r="309" ht="20.05" customHeight="1">
      <c r="A309" s="38"/>
      <c r="B309" s="56"/>
      <c r="C309" s="13"/>
      <c r="D309" s="13"/>
      <c r="E309" s="13"/>
      <c r="F309" s="37">
        <v>5</v>
      </c>
      <c r="G309" s="13"/>
    </row>
    <row r="310" ht="20.05" customHeight="1">
      <c r="A310" s="38"/>
      <c r="B310" s="56"/>
      <c r="C310" s="13"/>
      <c r="D310" s="13"/>
      <c r="E310" s="13"/>
      <c r="F310" s="37">
        <v>6</v>
      </c>
      <c r="G310" s="13"/>
    </row>
    <row r="311" ht="20.05" customHeight="1">
      <c r="A311" s="38"/>
      <c r="B311" s="56"/>
      <c r="C311" s="13"/>
      <c r="D311" s="13"/>
      <c r="E311" s="13"/>
      <c r="F311" s="37">
        <v>7</v>
      </c>
      <c r="G311" s="13"/>
    </row>
    <row r="312" ht="20.05" customHeight="1">
      <c r="A312" s="38"/>
      <c r="B312" s="56"/>
      <c r="C312" s="13"/>
      <c r="D312" s="13"/>
      <c r="E312" s="13"/>
      <c r="F312" s="37">
        <v>8</v>
      </c>
      <c r="G312" s="13"/>
    </row>
  </sheetData>
  <mergeCells count="1">
    <mergeCell ref="A1:G1"/>
  </mergeCells>
  <conditionalFormatting sqref="B16:G27 A28:G28 B29:G29">
    <cfRule type="cellIs" dxfId="1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273"/>
  <sheetViews>
    <sheetView workbookViewId="0" showGridLines="0" defaultGridColor="1"/>
  </sheetViews>
  <sheetFormatPr defaultColWidth="16.3333" defaultRowHeight="19.9" customHeight="1" outlineLevelRow="0" outlineLevelCol="0"/>
  <cols>
    <col min="1" max="1" width="7" style="68" customWidth="1"/>
    <col min="2" max="7" width="12.8516" style="68" customWidth="1"/>
    <col min="8" max="14" width="16.3516" style="68" customWidth="1"/>
    <col min="15" max="16384" width="16.3516" style="68" customWidth="1"/>
  </cols>
  <sheetData>
    <row r="1" ht="27.65" customHeight="1">
      <c r="A1" t="s" s="24">
        <v>4726</v>
      </c>
      <c r="B1" s="25"/>
      <c r="C1" s="25"/>
      <c r="D1" s="25"/>
      <c r="E1" s="25"/>
      <c r="F1" s="25"/>
      <c r="G1" s="25"/>
      <c r="H1" s="4"/>
      <c r="I1" s="4"/>
      <c r="J1" s="4"/>
      <c r="K1" s="4"/>
      <c r="L1" s="4"/>
      <c r="M1" s="4"/>
      <c r="N1" s="5"/>
    </row>
    <row r="2" ht="32.25" customHeight="1">
      <c r="A2" s="19"/>
      <c r="B2" t="s" s="31">
        <v>4738</v>
      </c>
      <c r="C2" t="s" s="31">
        <v>4907</v>
      </c>
      <c r="D2" t="s" s="31">
        <v>5479</v>
      </c>
      <c r="E2" t="s" s="31">
        <v>6083</v>
      </c>
      <c r="F2" t="s" s="31">
        <v>6705</v>
      </c>
      <c r="G2" t="s" s="31">
        <v>6715</v>
      </c>
      <c r="H2" s="8"/>
      <c r="I2" s="9"/>
      <c r="J2" s="9"/>
      <c r="K2" s="9"/>
      <c r="L2" s="9"/>
      <c r="M2" s="9"/>
      <c r="N2" s="10"/>
    </row>
    <row r="3" ht="20.25" customHeight="1">
      <c r="A3" t="s" s="32">
        <v>577</v>
      </c>
      <c r="B3" s="69">
        <f>COUNTIF(B$26:B$104,$A3)</f>
        <v>20</v>
      </c>
      <c r="C3" s="70">
        <f>COUNTIF(C$26:C$256,$A3)</f>
        <v>87</v>
      </c>
      <c r="D3" s="70">
        <f>COUNTIF(D$26:D$273,$A3)</f>
        <v>84</v>
      </c>
      <c r="E3" s="70">
        <f>COUNTIF(E$26:E$103,$A3)</f>
        <v>31</v>
      </c>
      <c r="F3" s="70">
        <f>COUNTIF(F$26:F$225,$A3)</f>
        <v>25</v>
      </c>
      <c r="G3" s="70">
        <f>SUM(B3:F3)</f>
        <v>247</v>
      </c>
      <c r="H3" s="8"/>
      <c r="I3" s="9"/>
      <c r="J3" s="9"/>
      <c r="K3" s="9"/>
      <c r="L3" s="9"/>
      <c r="M3" s="9"/>
      <c r="N3" s="10"/>
    </row>
    <row r="4" ht="20.05" customHeight="1">
      <c r="A4" t="s" s="35">
        <v>572</v>
      </c>
      <c r="B4" s="36">
        <f>COUNTIF(B$26:B$104,$A4)</f>
        <v>15</v>
      </c>
      <c r="C4" s="37">
        <f>COUNTIF(C$26:C$256,$A4)</f>
        <v>59</v>
      </c>
      <c r="D4" s="37">
        <f>COUNTIF(D$26:D$273,$A4)</f>
        <v>54</v>
      </c>
      <c r="E4" s="37">
        <f>COUNTIF(E$26:E$103,$A4)</f>
        <v>11</v>
      </c>
      <c r="F4" s="37">
        <f>COUNTIF(F$26:F$225,$A4)</f>
        <v>72</v>
      </c>
      <c r="G4" s="37">
        <f>SUM(B4:F4)</f>
        <v>211</v>
      </c>
      <c r="H4" s="8"/>
      <c r="I4" s="9"/>
      <c r="J4" s="9"/>
      <c r="K4" s="9"/>
      <c r="L4" s="9"/>
      <c r="M4" s="9"/>
      <c r="N4" s="10"/>
    </row>
    <row r="5" ht="20.05" customHeight="1">
      <c r="A5" t="s" s="35">
        <v>552</v>
      </c>
      <c r="B5" s="36">
        <f>COUNTIF(B$26:B$104,$A5)</f>
        <v>10</v>
      </c>
      <c r="C5" s="37">
        <f>COUNTIF(C$26:C$256,$A5)</f>
        <v>32</v>
      </c>
      <c r="D5" s="37">
        <f>COUNTIF(D$26:D$273,$A5)</f>
        <v>69</v>
      </c>
      <c r="E5" s="37">
        <f>COUNTIF(E$26:E$103,$A5)</f>
        <v>13</v>
      </c>
      <c r="F5" s="37">
        <f>COUNTIF(F$26:F$225,$A5)</f>
        <v>73</v>
      </c>
      <c r="G5" s="37">
        <f>SUM(B5:F5)</f>
        <v>197</v>
      </c>
      <c r="H5" s="8"/>
      <c r="I5" s="9"/>
      <c r="J5" s="9"/>
      <c r="K5" s="9"/>
      <c r="L5" s="9"/>
      <c r="M5" s="9"/>
      <c r="N5" s="10"/>
    </row>
    <row r="6" ht="20.05" customHeight="1">
      <c r="A6" t="s" s="35">
        <v>558</v>
      </c>
      <c r="B6" s="36">
        <f>COUNTIF(B$26:B$104,$A6)</f>
        <v>16</v>
      </c>
      <c r="C6" s="37">
        <f>COUNTIF(C$26:C$256,$A6)</f>
        <v>21</v>
      </c>
      <c r="D6" s="37">
        <f>COUNTIF(D$26:D$273,$A6)</f>
        <v>19</v>
      </c>
      <c r="E6" s="37">
        <f>COUNTIF(E$26:E$103,$A6)</f>
        <v>5</v>
      </c>
      <c r="F6" s="37">
        <f>COUNTIF(F$26:F$225,$A6)</f>
        <v>22</v>
      </c>
      <c r="G6" s="37">
        <f>SUM(B6:F6)</f>
        <v>83</v>
      </c>
      <c r="H6" s="8"/>
      <c r="I6" s="9"/>
      <c r="J6" s="9"/>
      <c r="K6" s="9"/>
      <c r="L6" s="9"/>
      <c r="M6" s="9"/>
      <c r="N6" s="10"/>
    </row>
    <row r="7" ht="20.05" customHeight="1">
      <c r="A7" t="s" s="35">
        <v>586</v>
      </c>
      <c r="B7" s="36">
        <f>COUNTIF(B$26:B$104,$A7)</f>
        <v>8</v>
      </c>
      <c r="C7" s="37">
        <f>COUNTIF(C$26:C$256,$A7)</f>
        <v>6</v>
      </c>
      <c r="D7" s="37">
        <f>COUNTIF(D$26:D$273,$A7)</f>
        <v>8</v>
      </c>
      <c r="E7" s="37">
        <f>COUNTIF(E$26:E$103,$A7)</f>
        <v>5</v>
      </c>
      <c r="F7" s="37">
        <f>COUNTIF(F$26:F$225,$A7)</f>
        <v>2</v>
      </c>
      <c r="G7" s="37">
        <f>SUM(B7:F7)</f>
        <v>29</v>
      </c>
      <c r="H7" s="8"/>
      <c r="I7" s="9"/>
      <c r="J7" s="9"/>
      <c r="K7" s="9"/>
      <c r="L7" s="9"/>
      <c r="M7" s="9"/>
      <c r="N7" s="10"/>
    </row>
    <row r="8" ht="20.05" customHeight="1">
      <c r="A8" t="s" s="35">
        <v>630</v>
      </c>
      <c r="B8" s="36">
        <f>COUNTIF(B$26:B$104,$A8)</f>
        <v>4</v>
      </c>
      <c r="C8" s="37">
        <f>COUNTIF(C$26:C$256,$A8)</f>
        <v>13</v>
      </c>
      <c r="D8" s="37">
        <f>COUNTIF(D$26:D$273,$A8)</f>
        <v>7</v>
      </c>
      <c r="E8" s="37">
        <f>COUNTIF(E$26:E$103,$A8)</f>
        <v>8</v>
      </c>
      <c r="F8" s="37">
        <f>COUNTIF(F$26:F$225,$A8)</f>
        <v>4</v>
      </c>
      <c r="G8" s="37">
        <f>SUM(B8:F8)</f>
        <v>36</v>
      </c>
      <c r="H8" s="8"/>
      <c r="I8" s="9"/>
      <c r="J8" s="9"/>
      <c r="K8" s="9"/>
      <c r="L8" s="9"/>
      <c r="M8" s="9"/>
      <c r="N8" s="10"/>
    </row>
    <row r="9" ht="20.05" customHeight="1">
      <c r="A9" t="s" s="35">
        <v>890</v>
      </c>
      <c r="B9" s="36">
        <f>COUNTIF(B$26:B$104,$A9)</f>
        <v>1</v>
      </c>
      <c r="C9" s="37">
        <f>COUNTIF(C$26:C$256,$A9)</f>
        <v>3</v>
      </c>
      <c r="D9" s="37">
        <f>COUNTIF(D$26:D$273,$A9)</f>
        <v>3</v>
      </c>
      <c r="E9" s="37">
        <f>COUNTIF(E$26:E$103,$A9)</f>
        <v>0</v>
      </c>
      <c r="F9" s="37">
        <f>COUNTIF(F$26:F$225,$A9)</f>
        <v>2</v>
      </c>
      <c r="G9" s="37">
        <f>SUM(B9:F9)</f>
        <v>9</v>
      </c>
      <c r="H9" s="8"/>
      <c r="I9" s="9"/>
      <c r="J9" s="9"/>
      <c r="K9" s="9"/>
      <c r="L9" s="9"/>
      <c r="M9" s="9"/>
      <c r="N9" s="10"/>
    </row>
    <row r="10" ht="20.05" customHeight="1">
      <c r="A10" t="s" s="35">
        <v>1185</v>
      </c>
      <c r="B10" s="36">
        <f>COUNTIF(B$26:B$104,$A10)</f>
        <v>0</v>
      </c>
      <c r="C10" s="37">
        <f>COUNTIF(C$26:C$256,$A10)</f>
        <v>3</v>
      </c>
      <c r="D10" s="37">
        <f>COUNTIF(D$26:D$273,$A10)</f>
        <v>0</v>
      </c>
      <c r="E10" s="37">
        <f>COUNTIF(E$26:E$103,$A10)</f>
        <v>1</v>
      </c>
      <c r="F10" s="37">
        <f>COUNTIF(F$26:F$225,$A10)</f>
        <v>0</v>
      </c>
      <c r="G10" s="37">
        <f>SUM(B10:F10)</f>
        <v>4</v>
      </c>
      <c r="H10" s="8"/>
      <c r="I10" s="9"/>
      <c r="J10" s="9"/>
      <c r="K10" s="9"/>
      <c r="L10" s="9"/>
      <c r="M10" s="9"/>
      <c r="N10" s="10"/>
    </row>
    <row r="11" ht="20.05" customHeight="1">
      <c r="A11" t="s" s="35">
        <v>567</v>
      </c>
      <c r="B11" s="36">
        <f>COUNTIF(B$26:B$104,$A11)</f>
        <v>3</v>
      </c>
      <c r="C11" s="37">
        <f>COUNTIF(C$26:C$256,$A11)</f>
        <v>7</v>
      </c>
      <c r="D11" s="37">
        <f>COUNTIF(D$26:D$273,$A11)</f>
        <v>3</v>
      </c>
      <c r="E11" s="37">
        <f>COUNTIF(E$26:E$103,$A11)</f>
        <v>4</v>
      </c>
      <c r="F11" s="37">
        <f>COUNTIF(F$26:F$225,$A11)</f>
        <v>0</v>
      </c>
      <c r="G11" s="37">
        <f>SUM(B11:F11)</f>
        <v>17</v>
      </c>
      <c r="H11" s="8"/>
      <c r="I11" s="9"/>
      <c r="J11" s="9"/>
      <c r="K11" s="9"/>
      <c r="L11" s="9"/>
      <c r="M11" s="9"/>
      <c r="N11" s="10"/>
    </row>
    <row r="12" ht="20.05" customHeight="1">
      <c r="A12" t="s" s="35">
        <v>6715</v>
      </c>
      <c r="B12" s="61">
        <f>SUM(B3:B11)</f>
        <v>77</v>
      </c>
      <c r="C12" s="62">
        <f>SUM(C3:C11)</f>
        <v>231</v>
      </c>
      <c r="D12" s="62">
        <f>SUM(D3:D11)</f>
        <v>247</v>
      </c>
      <c r="E12" s="62">
        <f>SUM(E3:E11)</f>
        <v>78</v>
      </c>
      <c r="F12" s="62">
        <f>SUM(F3:F11)</f>
        <v>200</v>
      </c>
      <c r="G12" s="62">
        <f>SUM(B12:F12)</f>
        <v>833</v>
      </c>
      <c r="H12" s="8"/>
      <c r="I12" s="9"/>
      <c r="J12" s="9"/>
      <c r="K12" s="9"/>
      <c r="L12" s="9"/>
      <c r="M12" s="9"/>
      <c r="N12" s="10"/>
    </row>
    <row r="13" ht="20.05" customHeight="1">
      <c r="A13" s="38"/>
      <c r="B13" s="56"/>
      <c r="C13" s="13"/>
      <c r="D13" s="13"/>
      <c r="E13" s="13"/>
      <c r="F13" s="13"/>
      <c r="G13" s="13"/>
      <c r="H13" s="8"/>
      <c r="I13" s="9"/>
      <c r="J13" s="9"/>
      <c r="K13" s="9"/>
      <c r="L13" s="9"/>
      <c r="M13" s="9"/>
      <c r="N13" s="10"/>
    </row>
    <row r="14" ht="20.05" customHeight="1">
      <c r="A14" t="s" s="35">
        <v>577</v>
      </c>
      <c r="B14" s="71">
        <f>B3/B$12</f>
        <v>0.25974025974026</v>
      </c>
      <c r="C14" s="72">
        <f>C3/C$12</f>
        <v>0.376623376623377</v>
      </c>
      <c r="D14" s="73"/>
      <c r="E14" s="72">
        <f>E3/E$12</f>
        <v>0.397435897435897</v>
      </c>
      <c r="F14" s="72">
        <f>F3/F$12</f>
        <v>0.125</v>
      </c>
      <c r="G14" s="72">
        <f>G3/G$12</f>
        <v>0.296518607442977</v>
      </c>
      <c r="H14" s="8"/>
      <c r="I14" s="9"/>
      <c r="J14" s="9"/>
      <c r="K14" s="9"/>
      <c r="L14" s="9"/>
      <c r="M14" s="9"/>
      <c r="N14" s="10"/>
    </row>
    <row r="15" ht="20.05" customHeight="1">
      <c r="A15" t="s" s="35">
        <v>572</v>
      </c>
      <c r="B15" s="71">
        <f>B4/B$12</f>
        <v>0.194805194805195</v>
      </c>
      <c r="C15" s="72">
        <f>C4/C$12</f>
        <v>0.255411255411255</v>
      </c>
      <c r="D15" s="73"/>
      <c r="E15" s="72">
        <f>E4/E$12</f>
        <v>0.141025641025641</v>
      </c>
      <c r="F15" s="72">
        <f>F4/F$12</f>
        <v>0.36</v>
      </c>
      <c r="G15" s="72">
        <f>G4/G$12</f>
        <v>0.253301320528211</v>
      </c>
      <c r="H15" s="8"/>
      <c r="I15" s="9"/>
      <c r="J15" s="9"/>
      <c r="K15" s="9"/>
      <c r="L15" s="9"/>
      <c r="M15" s="9"/>
      <c r="N15" s="10"/>
    </row>
    <row r="16" ht="20.05" customHeight="1">
      <c r="A16" t="s" s="35">
        <v>552</v>
      </c>
      <c r="B16" s="71">
        <f>B5/B$12</f>
        <v>0.12987012987013</v>
      </c>
      <c r="C16" s="72">
        <f>C5/C$12</f>
        <v>0.138528138528139</v>
      </c>
      <c r="D16" s="73"/>
      <c r="E16" s="72">
        <f>E5/E$12</f>
        <v>0.166666666666667</v>
      </c>
      <c r="F16" s="72">
        <f>F5/F$12</f>
        <v>0.365</v>
      </c>
      <c r="G16" s="72">
        <f>G5/G$12</f>
        <v>0.236494597839136</v>
      </c>
      <c r="H16" s="8"/>
      <c r="I16" s="9"/>
      <c r="J16" s="9"/>
      <c r="K16" s="9"/>
      <c r="L16" s="9"/>
      <c r="M16" s="9"/>
      <c r="N16" s="10"/>
    </row>
    <row r="17" ht="20.05" customHeight="1">
      <c r="A17" t="s" s="35">
        <v>558</v>
      </c>
      <c r="B17" s="71">
        <f>B6/B$12</f>
        <v>0.207792207792208</v>
      </c>
      <c r="C17" s="72">
        <f>C6/C$12</f>
        <v>0.0909090909090909</v>
      </c>
      <c r="D17" s="73"/>
      <c r="E17" s="72">
        <f>E6/E$12</f>
        <v>0.0641025641025641</v>
      </c>
      <c r="F17" s="72">
        <f>F6/F$12</f>
        <v>0.11</v>
      </c>
      <c r="G17" s="72">
        <f>G6/G$12</f>
        <v>0.099639855942377</v>
      </c>
      <c r="H17" s="8"/>
      <c r="I17" s="9"/>
      <c r="J17" s="9"/>
      <c r="K17" s="9"/>
      <c r="L17" s="9"/>
      <c r="M17" s="9"/>
      <c r="N17" s="10"/>
    </row>
    <row r="18" ht="20.05" customHeight="1">
      <c r="A18" t="s" s="35">
        <v>586</v>
      </c>
      <c r="B18" s="71">
        <f>B7/B$12</f>
        <v>0.103896103896104</v>
      </c>
      <c r="C18" s="72">
        <f>C7/C$12</f>
        <v>0.025974025974026</v>
      </c>
      <c r="D18" s="73"/>
      <c r="E18" s="72">
        <f>E7/E$12</f>
        <v>0.0641025641025641</v>
      </c>
      <c r="F18" s="72">
        <f>F7/F$12</f>
        <v>0.01</v>
      </c>
      <c r="G18" s="72">
        <f>G7/G$12</f>
        <v>0.0348139255702281</v>
      </c>
      <c r="H18" s="8"/>
      <c r="I18" s="9"/>
      <c r="J18" s="9"/>
      <c r="K18" s="9"/>
      <c r="L18" s="9"/>
      <c r="M18" s="9"/>
      <c r="N18" s="10"/>
    </row>
    <row r="19" ht="20.05" customHeight="1">
      <c r="A19" t="s" s="35">
        <v>630</v>
      </c>
      <c r="B19" s="71">
        <f>B8/B$12</f>
        <v>0.0519480519480519</v>
      </c>
      <c r="C19" s="72">
        <f>C8/C$12</f>
        <v>0.0562770562770563</v>
      </c>
      <c r="D19" s="73"/>
      <c r="E19" s="72">
        <f>E8/E$12</f>
        <v>0.102564102564103</v>
      </c>
      <c r="F19" s="72">
        <f>F8/F$12</f>
        <v>0.02</v>
      </c>
      <c r="G19" s="72">
        <f>G8/G$12</f>
        <v>0.0432172869147659</v>
      </c>
      <c r="H19" s="8"/>
      <c r="I19" s="9"/>
      <c r="J19" s="9"/>
      <c r="K19" s="9"/>
      <c r="L19" s="9"/>
      <c r="M19" s="9"/>
      <c r="N19" s="10"/>
    </row>
    <row r="20" ht="20.05" customHeight="1">
      <c r="A20" t="s" s="35">
        <v>890</v>
      </c>
      <c r="B20" s="71">
        <f>B9/B$12</f>
        <v>0.012987012987013</v>
      </c>
      <c r="C20" s="72">
        <f>C9/C$12</f>
        <v>0.012987012987013</v>
      </c>
      <c r="D20" s="73"/>
      <c r="E20" s="72">
        <f>E9/E$12</f>
        <v>0</v>
      </c>
      <c r="F20" s="72">
        <f>F9/F$12</f>
        <v>0.01</v>
      </c>
      <c r="G20" s="72">
        <f>G9/G$12</f>
        <v>0.0108043217286915</v>
      </c>
      <c r="H20" s="8"/>
      <c r="I20" s="9"/>
      <c r="J20" s="9"/>
      <c r="K20" s="9"/>
      <c r="L20" s="9"/>
      <c r="M20" s="9"/>
      <c r="N20" s="10"/>
    </row>
    <row r="21" ht="20.05" customHeight="1">
      <c r="A21" t="s" s="35">
        <v>1185</v>
      </c>
      <c r="B21" s="71">
        <f>B10/B$12</f>
        <v>0</v>
      </c>
      <c r="C21" s="72">
        <f>C10/C$12</f>
        <v>0.012987012987013</v>
      </c>
      <c r="D21" s="73"/>
      <c r="E21" s="72">
        <f>E10/E$12</f>
        <v>0.0128205128205128</v>
      </c>
      <c r="F21" s="72">
        <f>F10/F$12</f>
        <v>0</v>
      </c>
      <c r="G21" s="72">
        <f>G10/G$12</f>
        <v>0.00480192076830732</v>
      </c>
      <c r="H21" s="8"/>
      <c r="I21" s="9"/>
      <c r="J21" s="9"/>
      <c r="K21" s="9"/>
      <c r="L21" s="9"/>
      <c r="M21" s="9"/>
      <c r="N21" s="10"/>
    </row>
    <row r="22" ht="20.05" customHeight="1">
      <c r="A22" t="s" s="35">
        <v>567</v>
      </c>
      <c r="B22" s="71">
        <f>B9/B$12</f>
        <v>0.012987012987013</v>
      </c>
      <c r="C22" s="72">
        <f>C11/C$12</f>
        <v>0.0303030303030303</v>
      </c>
      <c r="D22" s="73"/>
      <c r="E22" s="72">
        <f>E11/E$12</f>
        <v>0.0512820512820513</v>
      </c>
      <c r="F22" s="72">
        <f>F11/F$12</f>
        <v>0</v>
      </c>
      <c r="G22" s="72">
        <f>G11/G$12</f>
        <v>0.0204081632653061</v>
      </c>
      <c r="H22" s="8"/>
      <c r="I22" s="9"/>
      <c r="J22" s="9"/>
      <c r="K22" s="9"/>
      <c r="L22" s="9"/>
      <c r="M22" s="9"/>
      <c r="N22" s="10"/>
    </row>
    <row r="23" ht="20.05" customHeight="1">
      <c r="A23" t="s" s="35">
        <v>6715</v>
      </c>
      <c r="B23" s="74"/>
      <c r="C23" s="73"/>
      <c r="D23" s="73"/>
      <c r="E23" s="73"/>
      <c r="F23" s="73"/>
      <c r="G23" s="73"/>
      <c r="H23" s="8"/>
      <c r="I23" s="9"/>
      <c r="J23" s="9"/>
      <c r="K23" s="9"/>
      <c r="L23" s="9"/>
      <c r="M23" s="9"/>
      <c r="N23" s="10"/>
    </row>
    <row r="24" ht="20.05" customHeight="1">
      <c r="A24" s="38"/>
      <c r="B24" s="61">
        <f>COUNTA(B26:B104)</f>
        <v>78</v>
      </c>
      <c r="C24" s="62">
        <f>COUNTA(C26:C256)</f>
        <v>231</v>
      </c>
      <c r="D24" s="62">
        <f>COUNTA(D26:D104)</f>
        <v>79</v>
      </c>
      <c r="E24" s="62">
        <f>COUNTA(E26:E103)</f>
        <v>78</v>
      </c>
      <c r="F24" s="62">
        <f>COUNTA(F26:F225)</f>
        <v>200</v>
      </c>
      <c r="G24" s="13"/>
      <c r="H24" s="8"/>
      <c r="I24" s="9"/>
      <c r="J24" s="9"/>
      <c r="K24" s="9"/>
      <c r="L24" s="9"/>
      <c r="M24" s="9"/>
      <c r="N24" s="10"/>
    </row>
    <row r="25" ht="32.05" customHeight="1">
      <c r="A25" s="38"/>
      <c r="B25" t="s" s="75">
        <v>4738</v>
      </c>
      <c r="C25" t="s" s="76">
        <v>4907</v>
      </c>
      <c r="D25" t="s" s="76">
        <v>5479</v>
      </c>
      <c r="E25" t="s" s="76">
        <v>6083</v>
      </c>
      <c r="F25" t="s" s="76">
        <v>6705</v>
      </c>
      <c r="G25" s="77"/>
      <c r="H25" s="8"/>
      <c r="I25" s="9"/>
      <c r="J25" s="9"/>
      <c r="K25" s="9"/>
      <c r="L25" s="9"/>
      <c r="M25" s="9"/>
      <c r="N25" s="10"/>
    </row>
    <row r="26" ht="20.05" customHeight="1">
      <c r="A26" s="38"/>
      <c r="B26" t="s" s="78">
        <v>552</v>
      </c>
      <c r="C26" t="s" s="11">
        <v>577</v>
      </c>
      <c r="D26" t="s" s="11">
        <v>586</v>
      </c>
      <c r="E26" t="s" s="11">
        <v>552</v>
      </c>
      <c r="F26" t="s" s="11">
        <v>572</v>
      </c>
      <c r="G26" s="13"/>
      <c r="H26" s="8"/>
      <c r="I26" s="9"/>
      <c r="J26" s="9"/>
      <c r="K26" s="9"/>
      <c r="L26" s="9"/>
      <c r="M26" s="9"/>
      <c r="N26" s="10"/>
    </row>
    <row r="27" ht="20.05" customHeight="1">
      <c r="A27" s="38"/>
      <c r="B27" t="s" s="78">
        <v>558</v>
      </c>
      <c r="C27" t="s" s="11">
        <v>890</v>
      </c>
      <c r="D27" t="s" s="11">
        <v>552</v>
      </c>
      <c r="E27" t="s" s="11">
        <v>572</v>
      </c>
      <c r="F27" t="s" s="11">
        <v>572</v>
      </c>
      <c r="G27" s="13"/>
      <c r="H27" s="8"/>
      <c r="I27" s="9"/>
      <c r="J27" s="9"/>
      <c r="K27" s="9"/>
      <c r="L27" s="9"/>
      <c r="M27" s="9"/>
      <c r="N27" s="10"/>
    </row>
    <row r="28" ht="20.05" customHeight="1">
      <c r="A28" s="38"/>
      <c r="B28" t="s" s="78">
        <v>558</v>
      </c>
      <c r="C28" t="s" s="11">
        <v>552</v>
      </c>
      <c r="D28" t="s" s="11">
        <v>552</v>
      </c>
      <c r="E28" t="s" s="11">
        <v>552</v>
      </c>
      <c r="F28" t="s" s="11">
        <v>890</v>
      </c>
      <c r="G28" s="13"/>
      <c r="H28" s="8"/>
      <c r="I28" s="9"/>
      <c r="J28" s="9"/>
      <c r="K28" s="9"/>
      <c r="L28" s="9"/>
      <c r="M28" s="9"/>
      <c r="N28" s="10"/>
    </row>
    <row r="29" ht="20.05" customHeight="1">
      <c r="A29" s="38"/>
      <c r="B29" t="s" s="78">
        <v>567</v>
      </c>
      <c r="C29" t="s" s="11">
        <v>552</v>
      </c>
      <c r="D29" t="s" s="11">
        <v>577</v>
      </c>
      <c r="E29" t="s" s="11">
        <v>552</v>
      </c>
      <c r="F29" t="s" s="11">
        <v>552</v>
      </c>
      <c r="G29" s="13"/>
      <c r="H29" s="8"/>
      <c r="I29" s="9"/>
      <c r="J29" s="9"/>
      <c r="K29" s="9"/>
      <c r="L29" s="9"/>
      <c r="M29" s="9"/>
      <c r="N29" s="10"/>
    </row>
    <row r="30" ht="20.05" customHeight="1">
      <c r="A30" s="38"/>
      <c r="B30" t="s" s="78">
        <v>572</v>
      </c>
      <c r="C30" t="s" s="11">
        <v>572</v>
      </c>
      <c r="D30" t="s" s="11">
        <v>577</v>
      </c>
      <c r="E30" t="s" s="11">
        <v>552</v>
      </c>
      <c r="F30" t="s" s="11">
        <v>572</v>
      </c>
      <c r="G30" s="13"/>
      <c r="H30" s="8"/>
      <c r="I30" s="9"/>
      <c r="J30" s="9"/>
      <c r="K30" s="9"/>
      <c r="L30" s="9"/>
      <c r="M30" s="9"/>
      <c r="N30" s="10"/>
    </row>
    <row r="31" ht="20.05" customHeight="1">
      <c r="A31" s="38"/>
      <c r="B31" t="s" s="78">
        <v>577</v>
      </c>
      <c r="C31" t="s" s="11">
        <v>577</v>
      </c>
      <c r="D31" t="s" s="11">
        <v>577</v>
      </c>
      <c r="E31" t="s" s="11">
        <v>577</v>
      </c>
      <c r="F31" t="s" s="11">
        <v>552</v>
      </c>
      <c r="G31" s="13"/>
      <c r="H31" s="8"/>
      <c r="I31" s="9"/>
      <c r="J31" s="9"/>
      <c r="K31" s="9"/>
      <c r="L31" s="9"/>
      <c r="M31" s="9"/>
      <c r="N31" s="10"/>
    </row>
    <row r="32" ht="20.05" customHeight="1">
      <c r="A32" s="38"/>
      <c r="B32" t="s" s="78">
        <v>581</v>
      </c>
      <c r="C32" t="s" s="11">
        <v>577</v>
      </c>
      <c r="D32" t="s" s="11">
        <v>577</v>
      </c>
      <c r="E32" t="s" s="11">
        <v>567</v>
      </c>
      <c r="F32" t="s" s="11">
        <v>572</v>
      </c>
      <c r="G32" s="13"/>
      <c r="H32" s="8"/>
      <c r="I32" s="9"/>
      <c r="J32" s="9"/>
      <c r="K32" s="9"/>
      <c r="L32" s="9"/>
      <c r="M32" s="9"/>
      <c r="N32" s="10"/>
    </row>
    <row r="33" ht="20.05" customHeight="1">
      <c r="A33" s="38"/>
      <c r="B33" t="s" s="78">
        <v>586</v>
      </c>
      <c r="C33" t="s" s="11">
        <v>572</v>
      </c>
      <c r="D33" t="s" s="11">
        <v>577</v>
      </c>
      <c r="E33" t="s" s="11">
        <v>552</v>
      </c>
      <c r="F33" t="s" s="11">
        <v>572</v>
      </c>
      <c r="G33" s="13"/>
      <c r="H33" s="8"/>
      <c r="I33" s="9"/>
      <c r="J33" s="9"/>
      <c r="K33" s="9"/>
      <c r="L33" s="9"/>
      <c r="M33" s="9"/>
      <c r="N33" s="10"/>
    </row>
    <row r="34" ht="20.05" customHeight="1">
      <c r="A34" s="38"/>
      <c r="B34" t="s" s="78">
        <v>552</v>
      </c>
      <c r="C34" t="s" s="11">
        <v>577</v>
      </c>
      <c r="D34" t="s" s="11">
        <v>577</v>
      </c>
      <c r="E34" t="s" s="11">
        <v>630</v>
      </c>
      <c r="F34" t="s" s="11">
        <v>558</v>
      </c>
      <c r="G34" s="13"/>
      <c r="H34" s="8"/>
      <c r="I34" s="9"/>
      <c r="J34" s="9"/>
      <c r="K34" s="9"/>
      <c r="L34" s="9"/>
      <c r="M34" s="9"/>
      <c r="N34" s="10"/>
    </row>
    <row r="35" ht="20.05" customHeight="1">
      <c r="A35" s="38"/>
      <c r="B35" t="s" s="78">
        <v>577</v>
      </c>
      <c r="C35" t="s" s="11">
        <v>572</v>
      </c>
      <c r="D35" t="s" s="11">
        <v>577</v>
      </c>
      <c r="E35" t="s" s="11">
        <v>586</v>
      </c>
      <c r="F35" t="s" s="11">
        <v>572</v>
      </c>
      <c r="G35" s="13"/>
      <c r="H35" s="8"/>
      <c r="I35" s="9"/>
      <c r="J35" s="9"/>
      <c r="K35" s="9"/>
      <c r="L35" s="9"/>
      <c r="M35" s="9"/>
      <c r="N35" s="10"/>
    </row>
    <row r="36" ht="20.05" customHeight="1">
      <c r="A36" s="38"/>
      <c r="B36" t="s" s="78">
        <v>577</v>
      </c>
      <c r="C36" t="s" s="11">
        <v>558</v>
      </c>
      <c r="D36" t="s" s="11">
        <v>567</v>
      </c>
      <c r="E36" t="s" s="11">
        <v>558</v>
      </c>
      <c r="F36" t="s" s="11">
        <v>572</v>
      </c>
      <c r="G36" s="13"/>
      <c r="H36" s="8"/>
      <c r="I36" s="9"/>
      <c r="J36" s="9"/>
      <c r="K36" s="9"/>
      <c r="L36" s="9"/>
      <c r="M36" s="9"/>
      <c r="N36" s="10"/>
    </row>
    <row r="37" ht="20.05" customHeight="1">
      <c r="A37" s="38"/>
      <c r="B37" t="s" s="78">
        <v>552</v>
      </c>
      <c r="C37" t="s" s="11">
        <v>572</v>
      </c>
      <c r="D37" t="s" s="11">
        <v>552</v>
      </c>
      <c r="E37" t="s" s="11">
        <v>577</v>
      </c>
      <c r="F37" t="s" s="11">
        <v>572</v>
      </c>
      <c r="G37" s="13"/>
      <c r="H37" s="8"/>
      <c r="I37" s="9"/>
      <c r="J37" s="9"/>
      <c r="K37" s="9"/>
      <c r="L37" s="9"/>
      <c r="M37" s="9"/>
      <c r="N37" s="10"/>
    </row>
    <row r="38" ht="20.05" customHeight="1">
      <c r="A38" s="38"/>
      <c r="B38" t="s" s="78">
        <v>558</v>
      </c>
      <c r="C38" t="s" s="11">
        <v>558</v>
      </c>
      <c r="D38" t="s" s="11">
        <v>552</v>
      </c>
      <c r="E38" t="s" s="11">
        <v>577</v>
      </c>
      <c r="F38" t="s" s="11">
        <v>572</v>
      </c>
      <c r="G38" s="13"/>
      <c r="H38" s="8"/>
      <c r="I38" s="9"/>
      <c r="J38" s="9"/>
      <c r="K38" s="9"/>
      <c r="L38" s="9"/>
      <c r="M38" s="9"/>
      <c r="N38" s="10"/>
    </row>
    <row r="39" ht="20.05" customHeight="1">
      <c r="A39" s="38"/>
      <c r="B39" t="s" s="78">
        <v>558</v>
      </c>
      <c r="C39" t="s" s="11">
        <v>586</v>
      </c>
      <c r="D39" t="s" s="11">
        <v>552</v>
      </c>
      <c r="E39" t="s" s="11">
        <v>577</v>
      </c>
      <c r="F39" t="s" s="11">
        <v>572</v>
      </c>
      <c r="G39" s="13"/>
      <c r="H39" s="8"/>
      <c r="I39" s="9"/>
      <c r="J39" s="9"/>
      <c r="K39" s="9"/>
      <c r="L39" s="9"/>
      <c r="M39" s="9"/>
      <c r="N39" s="10"/>
    </row>
    <row r="40" ht="20.05" customHeight="1">
      <c r="A40" s="38"/>
      <c r="B40" t="s" s="78">
        <v>552</v>
      </c>
      <c r="C40" t="s" s="11">
        <v>552</v>
      </c>
      <c r="D40" t="s" s="11">
        <v>552</v>
      </c>
      <c r="E40" t="s" s="11">
        <v>572</v>
      </c>
      <c r="F40" t="s" s="11">
        <v>572</v>
      </c>
      <c r="G40" s="13"/>
      <c r="H40" s="8"/>
      <c r="I40" s="9"/>
      <c r="J40" s="9"/>
      <c r="K40" s="9"/>
      <c r="L40" s="9"/>
      <c r="M40" s="9"/>
      <c r="N40" s="10"/>
    </row>
    <row r="41" ht="20.05" customHeight="1">
      <c r="A41" s="38"/>
      <c r="B41" t="s" s="78">
        <v>577</v>
      </c>
      <c r="C41" t="s" s="11">
        <v>567</v>
      </c>
      <c r="D41" t="s" s="11">
        <v>577</v>
      </c>
      <c r="E41" t="s" s="11">
        <v>558</v>
      </c>
      <c r="F41" t="s" s="11">
        <v>552</v>
      </c>
      <c r="G41" s="13"/>
      <c r="H41" s="8"/>
      <c r="I41" s="9"/>
      <c r="J41" s="9"/>
      <c r="K41" s="9"/>
      <c r="L41" s="9"/>
      <c r="M41" s="9"/>
      <c r="N41" s="10"/>
    </row>
    <row r="42" ht="20.05" customHeight="1">
      <c r="A42" s="38"/>
      <c r="B42" t="s" s="78">
        <v>586</v>
      </c>
      <c r="C42" t="s" s="11">
        <v>558</v>
      </c>
      <c r="D42" t="s" s="11">
        <v>577</v>
      </c>
      <c r="E42" t="s" s="11">
        <v>552</v>
      </c>
      <c r="F42" t="s" s="11">
        <v>552</v>
      </c>
      <c r="G42" s="13"/>
      <c r="H42" s="8"/>
      <c r="I42" s="9"/>
      <c r="J42" s="9"/>
      <c r="K42" s="9"/>
      <c r="L42" s="9"/>
      <c r="M42" s="9"/>
      <c r="N42" s="10"/>
    </row>
    <row r="43" ht="20.05" customHeight="1">
      <c r="A43" s="38"/>
      <c r="B43" t="s" s="78">
        <v>577</v>
      </c>
      <c r="C43" t="s" s="11">
        <v>552</v>
      </c>
      <c r="D43" t="s" s="11">
        <v>558</v>
      </c>
      <c r="E43" t="s" s="11">
        <v>552</v>
      </c>
      <c r="F43" t="s" s="11">
        <v>630</v>
      </c>
      <c r="G43" s="13"/>
      <c r="H43" s="8"/>
      <c r="I43" s="9"/>
      <c r="J43" s="9"/>
      <c r="K43" s="9"/>
      <c r="L43" s="9"/>
      <c r="M43" s="9"/>
      <c r="N43" s="10"/>
    </row>
    <row r="44" ht="20.05" customHeight="1">
      <c r="A44" s="38"/>
      <c r="B44" t="s" s="78">
        <v>630</v>
      </c>
      <c r="C44" t="s" s="11">
        <v>558</v>
      </c>
      <c r="D44" t="s" s="11">
        <v>577</v>
      </c>
      <c r="E44" t="s" s="11">
        <v>577</v>
      </c>
      <c r="F44" t="s" s="11">
        <v>577</v>
      </c>
      <c r="G44" s="13"/>
      <c r="H44" s="8"/>
      <c r="I44" s="9"/>
      <c r="J44" s="9"/>
      <c r="K44" s="9"/>
      <c r="L44" s="9"/>
      <c r="M44" s="9"/>
      <c r="N44" s="10"/>
    </row>
    <row r="45" ht="20.05" customHeight="1">
      <c r="A45" s="38"/>
      <c r="B45" t="s" s="78">
        <v>577</v>
      </c>
      <c r="C45" t="s" s="11">
        <v>577</v>
      </c>
      <c r="D45" t="s" s="11">
        <v>552</v>
      </c>
      <c r="E45" t="s" s="11">
        <v>577</v>
      </c>
      <c r="F45" t="s" s="11">
        <v>552</v>
      </c>
      <c r="G45" s="13"/>
      <c r="H45" s="8"/>
      <c r="I45" s="9"/>
      <c r="J45" s="9"/>
      <c r="K45" s="9"/>
      <c r="L45" s="9"/>
      <c r="M45" s="9"/>
      <c r="N45" s="10"/>
    </row>
    <row r="46" ht="20.05" customHeight="1">
      <c r="A46" s="38"/>
      <c r="B46" t="s" s="78">
        <v>558</v>
      </c>
      <c r="C46" t="s" s="11">
        <v>577</v>
      </c>
      <c r="D46" t="s" s="11">
        <v>577</v>
      </c>
      <c r="E46" t="s" s="11">
        <v>552</v>
      </c>
      <c r="F46" t="s" s="11">
        <v>577</v>
      </c>
      <c r="G46" s="13"/>
      <c r="H46" s="8"/>
      <c r="I46" s="9"/>
      <c r="J46" s="9"/>
      <c r="K46" s="9"/>
      <c r="L46" s="9"/>
      <c r="M46" s="9"/>
      <c r="N46" s="10"/>
    </row>
    <row r="47" ht="20.05" customHeight="1">
      <c r="A47" s="38"/>
      <c r="B47" t="s" s="78">
        <v>586</v>
      </c>
      <c r="C47" t="s" s="11">
        <v>577</v>
      </c>
      <c r="D47" t="s" s="11">
        <v>577</v>
      </c>
      <c r="E47" t="s" s="11">
        <v>552</v>
      </c>
      <c r="F47" t="s" s="11">
        <v>552</v>
      </c>
      <c r="G47" s="13"/>
      <c r="H47" s="8"/>
      <c r="I47" s="9"/>
      <c r="J47" s="9"/>
      <c r="K47" s="9"/>
      <c r="L47" s="9"/>
      <c r="M47" s="9"/>
      <c r="N47" s="10"/>
    </row>
    <row r="48" ht="20.05" customHeight="1">
      <c r="A48" s="38"/>
      <c r="B48" t="s" s="78">
        <v>572</v>
      </c>
      <c r="C48" t="s" s="11">
        <v>572</v>
      </c>
      <c r="D48" t="s" s="11">
        <v>572</v>
      </c>
      <c r="E48" t="s" s="11">
        <v>577</v>
      </c>
      <c r="F48" t="s" s="11">
        <v>577</v>
      </c>
      <c r="G48" s="13"/>
      <c r="H48" s="8"/>
      <c r="I48" s="9"/>
      <c r="J48" s="9"/>
      <c r="K48" s="9"/>
      <c r="L48" s="9"/>
      <c r="M48" s="9"/>
      <c r="N48" s="10"/>
    </row>
    <row r="49" ht="20.05" customHeight="1">
      <c r="A49" s="38"/>
      <c r="B49" t="s" s="78">
        <v>552</v>
      </c>
      <c r="C49" t="s" s="11">
        <v>552</v>
      </c>
      <c r="D49" t="s" s="11">
        <v>586</v>
      </c>
      <c r="E49" t="s" s="11">
        <v>577</v>
      </c>
      <c r="F49" t="s" s="11">
        <v>552</v>
      </c>
      <c r="G49" s="13"/>
      <c r="H49" s="8"/>
      <c r="I49" s="9"/>
      <c r="J49" s="9"/>
      <c r="K49" s="9"/>
      <c r="L49" s="9"/>
      <c r="M49" s="9"/>
      <c r="N49" s="10"/>
    </row>
    <row r="50" ht="20.05" customHeight="1">
      <c r="A50" s="38"/>
      <c r="B50" t="s" s="78">
        <v>577</v>
      </c>
      <c r="C50" t="s" s="11">
        <v>552</v>
      </c>
      <c r="D50" t="s" s="11">
        <v>552</v>
      </c>
      <c r="E50" t="s" s="11">
        <v>577</v>
      </c>
      <c r="F50" t="s" s="11">
        <v>572</v>
      </c>
      <c r="G50" s="13"/>
      <c r="H50" s="8"/>
      <c r="I50" s="9"/>
      <c r="J50" s="9"/>
      <c r="K50" s="9"/>
      <c r="L50" s="9"/>
      <c r="M50" s="9"/>
      <c r="N50" s="10"/>
    </row>
    <row r="51" ht="20.05" customHeight="1">
      <c r="A51" s="38"/>
      <c r="B51" t="s" s="78">
        <v>577</v>
      </c>
      <c r="C51" t="s" s="11">
        <v>572</v>
      </c>
      <c r="D51" t="s" s="11">
        <v>552</v>
      </c>
      <c r="E51" t="s" s="11">
        <v>577</v>
      </c>
      <c r="F51" t="s" s="11">
        <v>572</v>
      </c>
      <c r="G51" s="13"/>
      <c r="H51" s="8"/>
      <c r="I51" s="9"/>
      <c r="J51" s="9"/>
      <c r="K51" s="9"/>
      <c r="L51" s="9"/>
      <c r="M51" s="9"/>
      <c r="N51" s="10"/>
    </row>
    <row r="52" ht="20.05" customHeight="1">
      <c r="A52" s="38"/>
      <c r="B52" t="s" s="78">
        <v>577</v>
      </c>
      <c r="C52" t="s" s="11">
        <v>630</v>
      </c>
      <c r="D52" t="s" s="11">
        <v>552</v>
      </c>
      <c r="E52" t="s" s="11">
        <v>577</v>
      </c>
      <c r="F52" t="s" s="11">
        <v>552</v>
      </c>
      <c r="G52" s="13"/>
      <c r="H52" s="8"/>
      <c r="I52" s="9"/>
      <c r="J52" s="9"/>
      <c r="K52" s="9"/>
      <c r="L52" s="9"/>
      <c r="M52" s="9"/>
      <c r="N52" s="10"/>
    </row>
    <row r="53" ht="20.05" customHeight="1">
      <c r="A53" s="38"/>
      <c r="B53" t="s" s="78">
        <v>586</v>
      </c>
      <c r="C53" t="s" s="11">
        <v>552</v>
      </c>
      <c r="D53" t="s" s="11">
        <v>577</v>
      </c>
      <c r="E53" t="s" s="11">
        <v>577</v>
      </c>
      <c r="F53" t="s" s="11">
        <v>572</v>
      </c>
      <c r="G53" s="13"/>
      <c r="H53" s="8"/>
      <c r="I53" s="9"/>
      <c r="J53" s="9"/>
      <c r="K53" s="9"/>
      <c r="L53" s="9"/>
      <c r="M53" s="9"/>
      <c r="N53" s="10"/>
    </row>
    <row r="54" ht="20.05" customHeight="1">
      <c r="A54" s="38"/>
      <c r="B54" t="s" s="78">
        <v>586</v>
      </c>
      <c r="C54" t="s" s="11">
        <v>577</v>
      </c>
      <c r="D54" t="s" s="11">
        <v>552</v>
      </c>
      <c r="E54" t="s" s="11">
        <v>577</v>
      </c>
      <c r="F54" t="s" s="11">
        <v>586</v>
      </c>
      <c r="G54" s="13"/>
      <c r="H54" s="8"/>
      <c r="I54" s="9"/>
      <c r="J54" s="9"/>
      <c r="K54" s="9"/>
      <c r="L54" s="9"/>
      <c r="M54" s="9"/>
      <c r="N54" s="10"/>
    </row>
    <row r="55" ht="20.05" customHeight="1">
      <c r="A55" s="38"/>
      <c r="B55" t="s" s="78">
        <v>586</v>
      </c>
      <c r="C55" t="s" s="11">
        <v>558</v>
      </c>
      <c r="D55" t="s" s="11">
        <v>577</v>
      </c>
      <c r="E55" t="s" s="11">
        <v>577</v>
      </c>
      <c r="F55" t="s" s="11">
        <v>572</v>
      </c>
      <c r="G55" s="13"/>
      <c r="H55" s="8"/>
      <c r="I55" s="9"/>
      <c r="J55" s="9"/>
      <c r="K55" s="9"/>
      <c r="L55" s="9"/>
      <c r="M55" s="9"/>
      <c r="N55" s="10"/>
    </row>
    <row r="56" ht="20.05" customHeight="1">
      <c r="A56" s="38"/>
      <c r="B56" t="s" s="78">
        <v>577</v>
      </c>
      <c r="C56" t="s" s="11">
        <v>577</v>
      </c>
      <c r="D56" t="s" s="11">
        <v>577</v>
      </c>
      <c r="E56" t="s" s="11">
        <v>577</v>
      </c>
      <c r="F56" t="s" s="11">
        <v>577</v>
      </c>
      <c r="G56" s="13"/>
      <c r="H56" s="8"/>
      <c r="I56" s="9"/>
      <c r="J56" s="9"/>
      <c r="K56" s="9"/>
      <c r="L56" s="9"/>
      <c r="M56" s="9"/>
      <c r="N56" s="10"/>
    </row>
    <row r="57" ht="20.05" customHeight="1">
      <c r="A57" s="38"/>
      <c r="B57" t="s" s="78">
        <v>572</v>
      </c>
      <c r="C57" t="s" s="11">
        <v>572</v>
      </c>
      <c r="D57" t="s" s="11">
        <v>572</v>
      </c>
      <c r="E57" t="s" s="11">
        <v>577</v>
      </c>
      <c r="F57" t="s" s="11">
        <v>572</v>
      </c>
      <c r="G57" s="13"/>
      <c r="H57" s="8"/>
      <c r="I57" s="9"/>
      <c r="J57" s="9"/>
      <c r="K57" s="9"/>
      <c r="L57" s="9"/>
      <c r="M57" s="9"/>
      <c r="N57" s="10"/>
    </row>
    <row r="58" ht="20.05" customHeight="1">
      <c r="A58" s="38"/>
      <c r="B58" t="s" s="78">
        <v>630</v>
      </c>
      <c r="C58" t="s" s="11">
        <v>577</v>
      </c>
      <c r="D58" t="s" s="11">
        <v>586</v>
      </c>
      <c r="E58" t="s" s="11">
        <v>558</v>
      </c>
      <c r="F58" t="s" s="11">
        <v>552</v>
      </c>
      <c r="G58" s="13"/>
      <c r="H58" s="8"/>
      <c r="I58" s="9"/>
      <c r="J58" s="9"/>
      <c r="K58" s="9"/>
      <c r="L58" s="9"/>
      <c r="M58" s="9"/>
      <c r="N58" s="10"/>
    </row>
    <row r="59" ht="20.05" customHeight="1">
      <c r="A59" s="38"/>
      <c r="B59" t="s" s="78">
        <v>558</v>
      </c>
      <c r="C59" t="s" s="11">
        <v>552</v>
      </c>
      <c r="D59" t="s" s="11">
        <v>572</v>
      </c>
      <c r="E59" t="s" s="11">
        <v>572</v>
      </c>
      <c r="F59" t="s" s="11">
        <v>552</v>
      </c>
      <c r="G59" s="13"/>
      <c r="H59" s="8"/>
      <c r="I59" s="9"/>
      <c r="J59" s="9"/>
      <c r="K59" s="9"/>
      <c r="L59" s="9"/>
      <c r="M59" s="9"/>
      <c r="N59" s="10"/>
    </row>
    <row r="60" ht="20.05" customHeight="1">
      <c r="A60" s="38"/>
      <c r="B60" t="s" s="78">
        <v>572</v>
      </c>
      <c r="C60" t="s" s="11">
        <v>558</v>
      </c>
      <c r="D60" t="s" s="11">
        <v>558</v>
      </c>
      <c r="E60" t="s" s="11">
        <v>572</v>
      </c>
      <c r="F60" t="s" s="11">
        <v>552</v>
      </c>
      <c r="G60" s="13"/>
      <c r="H60" s="8"/>
      <c r="I60" s="9"/>
      <c r="J60" s="9"/>
      <c r="K60" s="9"/>
      <c r="L60" s="9"/>
      <c r="M60" s="9"/>
      <c r="N60" s="10"/>
    </row>
    <row r="61" ht="20.05" customHeight="1">
      <c r="A61" s="38"/>
      <c r="B61" t="s" s="78">
        <v>572</v>
      </c>
      <c r="C61" t="s" s="11">
        <v>577</v>
      </c>
      <c r="D61" t="s" s="11">
        <v>577</v>
      </c>
      <c r="E61" t="s" s="11">
        <v>572</v>
      </c>
      <c r="F61" t="s" s="11">
        <v>552</v>
      </c>
      <c r="G61" s="13"/>
      <c r="H61" s="8"/>
      <c r="I61" s="9"/>
      <c r="J61" s="9"/>
      <c r="K61" s="9"/>
      <c r="L61" s="9"/>
      <c r="M61" s="9"/>
      <c r="N61" s="10"/>
    </row>
    <row r="62" ht="20.05" customHeight="1">
      <c r="A62" s="38"/>
      <c r="B62" t="s" s="78">
        <v>586</v>
      </c>
      <c r="C62" t="s" s="11">
        <v>552</v>
      </c>
      <c r="D62" t="s" s="11">
        <v>552</v>
      </c>
      <c r="E62" t="s" s="11">
        <v>577</v>
      </c>
      <c r="F62" t="s" s="11">
        <v>577</v>
      </c>
      <c r="G62" s="13"/>
      <c r="H62" s="8"/>
      <c r="I62" s="9"/>
      <c r="J62" s="9"/>
      <c r="K62" s="9"/>
      <c r="L62" s="9"/>
      <c r="M62" s="9"/>
      <c r="N62" s="10"/>
    </row>
    <row r="63" ht="20.05" customHeight="1">
      <c r="A63" s="38"/>
      <c r="B63" s="79"/>
      <c r="C63" t="s" s="11">
        <v>552</v>
      </c>
      <c r="D63" t="s" s="11">
        <v>572</v>
      </c>
      <c r="E63" t="s" s="11">
        <v>577</v>
      </c>
      <c r="F63" t="s" s="11">
        <v>552</v>
      </c>
      <c r="G63" s="13"/>
      <c r="H63" s="8"/>
      <c r="I63" s="9"/>
      <c r="J63" s="9"/>
      <c r="K63" s="9"/>
      <c r="L63" s="9"/>
      <c r="M63" s="9"/>
      <c r="N63" s="10"/>
    </row>
    <row r="64" ht="20.05" customHeight="1">
      <c r="A64" s="38"/>
      <c r="B64" t="s" s="78">
        <v>558</v>
      </c>
      <c r="C64" t="s" s="11">
        <v>572</v>
      </c>
      <c r="D64" t="s" s="11">
        <v>558</v>
      </c>
      <c r="E64" t="s" s="11">
        <v>572</v>
      </c>
      <c r="F64" t="s" s="11">
        <v>577</v>
      </c>
      <c r="G64" s="13"/>
      <c r="H64" s="8"/>
      <c r="I64" s="9"/>
      <c r="J64" s="9"/>
      <c r="K64" s="9"/>
      <c r="L64" s="9"/>
      <c r="M64" s="9"/>
      <c r="N64" s="10"/>
    </row>
    <row r="65" ht="20.05" customHeight="1">
      <c r="A65" s="38"/>
      <c r="B65" t="s" s="78">
        <v>586</v>
      </c>
      <c r="C65" t="s" s="11">
        <v>552</v>
      </c>
      <c r="D65" t="s" s="11">
        <v>572</v>
      </c>
      <c r="E65" t="s" s="11">
        <v>572</v>
      </c>
      <c r="F65" t="s" s="11">
        <v>552</v>
      </c>
      <c r="G65" s="13"/>
      <c r="H65" s="8"/>
      <c r="I65" s="9"/>
      <c r="J65" s="9"/>
      <c r="K65" s="9"/>
      <c r="L65" s="9"/>
      <c r="M65" s="9"/>
      <c r="N65" s="10"/>
    </row>
    <row r="66" ht="20.05" customHeight="1">
      <c r="A66" s="38"/>
      <c r="B66" t="s" s="78">
        <v>552</v>
      </c>
      <c r="C66" t="s" s="11">
        <v>558</v>
      </c>
      <c r="D66" t="s" s="11">
        <v>572</v>
      </c>
      <c r="E66" t="s" s="11">
        <v>572</v>
      </c>
      <c r="F66" t="s" s="11">
        <v>572</v>
      </c>
      <c r="G66" s="13"/>
      <c r="H66" s="8"/>
      <c r="I66" s="9"/>
      <c r="J66" s="9"/>
      <c r="K66" s="9"/>
      <c r="L66" s="9"/>
      <c r="M66" s="9"/>
      <c r="N66" s="10"/>
    </row>
    <row r="67" ht="20.05" customHeight="1">
      <c r="A67" s="38"/>
      <c r="B67" t="s" s="78">
        <v>630</v>
      </c>
      <c r="C67" t="s" s="11">
        <v>577</v>
      </c>
      <c r="D67" t="s" s="11">
        <v>552</v>
      </c>
      <c r="E67" t="s" s="11">
        <v>558</v>
      </c>
      <c r="F67" t="s" s="11">
        <v>552</v>
      </c>
      <c r="G67" s="13"/>
      <c r="H67" s="8"/>
      <c r="I67" s="9"/>
      <c r="J67" s="9"/>
      <c r="K67" s="9"/>
      <c r="L67" s="9"/>
      <c r="M67" s="9"/>
      <c r="N67" s="10"/>
    </row>
    <row r="68" ht="20.05" customHeight="1">
      <c r="A68" s="38"/>
      <c r="B68" t="s" s="78">
        <v>577</v>
      </c>
      <c r="C68" t="s" s="11">
        <v>577</v>
      </c>
      <c r="D68" t="s" s="11">
        <v>552</v>
      </c>
      <c r="E68" t="s" s="11">
        <v>577</v>
      </c>
      <c r="F68" t="s" s="11">
        <v>552</v>
      </c>
      <c r="G68" s="13"/>
      <c r="H68" s="8"/>
      <c r="I68" s="9"/>
      <c r="J68" s="9"/>
      <c r="K68" s="9"/>
      <c r="L68" s="9"/>
      <c r="M68" s="9"/>
      <c r="N68" s="10"/>
    </row>
    <row r="69" ht="20.05" customHeight="1">
      <c r="A69" s="38"/>
      <c r="B69" t="s" s="78">
        <v>572</v>
      </c>
      <c r="C69" t="s" s="11">
        <v>577</v>
      </c>
      <c r="D69" t="s" s="11">
        <v>577</v>
      </c>
      <c r="E69" t="s" s="11">
        <v>567</v>
      </c>
      <c r="F69" t="s" s="11">
        <v>558</v>
      </c>
      <c r="G69" s="13"/>
      <c r="H69" s="8"/>
      <c r="I69" s="9"/>
      <c r="J69" s="9"/>
      <c r="K69" s="9"/>
      <c r="L69" s="9"/>
      <c r="M69" s="9"/>
      <c r="N69" s="10"/>
    </row>
    <row r="70" ht="20.05" customHeight="1">
      <c r="A70" s="38"/>
      <c r="B70" t="s" s="78">
        <v>558</v>
      </c>
      <c r="C70" t="s" s="11">
        <v>577</v>
      </c>
      <c r="D70" t="s" s="11">
        <v>577</v>
      </c>
      <c r="E70" t="s" s="11">
        <v>572</v>
      </c>
      <c r="F70" t="s" s="11">
        <v>577</v>
      </c>
      <c r="G70" s="13"/>
      <c r="H70" s="8"/>
      <c r="I70" s="9"/>
      <c r="J70" s="9"/>
      <c r="K70" s="9"/>
      <c r="L70" s="9"/>
      <c r="M70" s="9"/>
      <c r="N70" s="10"/>
    </row>
    <row r="71" ht="20.05" customHeight="1">
      <c r="A71" s="38"/>
      <c r="B71" t="s" s="78">
        <v>558</v>
      </c>
      <c r="C71" t="s" s="11">
        <v>572</v>
      </c>
      <c r="D71" t="s" s="11">
        <v>572</v>
      </c>
      <c r="E71" t="s" s="11">
        <v>577</v>
      </c>
      <c r="F71" t="s" s="11">
        <v>552</v>
      </c>
      <c r="G71" s="13"/>
      <c r="H71" s="8"/>
      <c r="I71" s="9"/>
      <c r="J71" s="9"/>
      <c r="K71" s="9"/>
      <c r="L71" s="9"/>
      <c r="M71" s="9"/>
      <c r="N71" s="10"/>
    </row>
    <row r="72" ht="20.05" customHeight="1">
      <c r="A72" s="38"/>
      <c r="B72" t="s" s="78">
        <v>577</v>
      </c>
      <c r="C72" t="s" s="11">
        <v>567</v>
      </c>
      <c r="D72" t="s" s="11">
        <v>577</v>
      </c>
      <c r="E72" t="s" s="11">
        <v>630</v>
      </c>
      <c r="F72" t="s" s="11">
        <v>572</v>
      </c>
      <c r="G72" s="13"/>
      <c r="H72" s="8"/>
      <c r="I72" s="9"/>
      <c r="J72" s="9"/>
      <c r="K72" s="9"/>
      <c r="L72" s="9"/>
      <c r="M72" s="9"/>
      <c r="N72" s="10"/>
    </row>
    <row r="73" ht="20.05" customHeight="1">
      <c r="A73" s="38"/>
      <c r="B73" t="s" s="78">
        <v>567</v>
      </c>
      <c r="C73" t="s" s="11">
        <v>572</v>
      </c>
      <c r="D73" t="s" s="11">
        <v>558</v>
      </c>
      <c r="E73" t="s" s="11">
        <v>586</v>
      </c>
      <c r="F73" t="s" s="11">
        <v>572</v>
      </c>
      <c r="G73" s="13"/>
      <c r="H73" s="8"/>
      <c r="I73" s="9"/>
      <c r="J73" s="9"/>
      <c r="K73" s="9"/>
      <c r="L73" s="9"/>
      <c r="M73" s="9"/>
      <c r="N73" s="10"/>
    </row>
    <row r="74" ht="20.05" customHeight="1">
      <c r="A74" s="38"/>
      <c r="B74" t="s" s="78">
        <v>577</v>
      </c>
      <c r="C74" t="s" s="11">
        <v>552</v>
      </c>
      <c r="D74" t="s" s="11">
        <v>577</v>
      </c>
      <c r="E74" t="s" s="11">
        <v>577</v>
      </c>
      <c r="F74" t="s" s="11">
        <v>577</v>
      </c>
      <c r="G74" s="13"/>
      <c r="H74" s="8"/>
      <c r="I74" s="9"/>
      <c r="J74" s="9"/>
      <c r="K74" s="9"/>
      <c r="L74" s="9"/>
      <c r="M74" s="9"/>
      <c r="N74" s="10"/>
    </row>
    <row r="75" ht="20.05" customHeight="1">
      <c r="A75" s="38"/>
      <c r="B75" t="s" s="78">
        <v>572</v>
      </c>
      <c r="C75" t="s" s="11">
        <v>577</v>
      </c>
      <c r="D75" t="s" s="11">
        <v>552</v>
      </c>
      <c r="E75" t="s" s="11">
        <v>552</v>
      </c>
      <c r="F75" t="s" s="11">
        <v>552</v>
      </c>
      <c r="G75" s="13"/>
      <c r="H75" s="8"/>
      <c r="I75" s="9"/>
      <c r="J75" s="9"/>
      <c r="K75" s="9"/>
      <c r="L75" s="9"/>
      <c r="M75" s="9"/>
      <c r="N75" s="10"/>
    </row>
    <row r="76" ht="20.05" customHeight="1">
      <c r="A76" s="38"/>
      <c r="B76" t="s" s="78">
        <v>572</v>
      </c>
      <c r="C76" t="s" s="11">
        <v>630</v>
      </c>
      <c r="D76" t="s" s="11">
        <v>572</v>
      </c>
      <c r="E76" t="s" s="11">
        <v>630</v>
      </c>
      <c r="F76" t="s" s="11">
        <v>552</v>
      </c>
      <c r="G76" s="13"/>
      <c r="H76" s="8"/>
      <c r="I76" s="9"/>
      <c r="J76" s="9"/>
      <c r="K76" s="9"/>
      <c r="L76" s="9"/>
      <c r="M76" s="9"/>
      <c r="N76" s="10"/>
    </row>
    <row r="77" ht="20.05" customHeight="1">
      <c r="A77" s="38"/>
      <c r="B77" t="s" s="78">
        <v>577</v>
      </c>
      <c r="C77" t="s" s="11">
        <v>577</v>
      </c>
      <c r="D77" t="s" s="11">
        <v>572</v>
      </c>
      <c r="E77" t="s" s="11">
        <v>586</v>
      </c>
      <c r="F77" t="s" s="11">
        <v>572</v>
      </c>
      <c r="G77" s="13"/>
      <c r="H77" s="8"/>
      <c r="I77" s="9"/>
      <c r="J77" s="9"/>
      <c r="K77" s="9"/>
      <c r="L77" s="9"/>
      <c r="M77" s="9"/>
      <c r="N77" s="10"/>
    </row>
    <row r="78" ht="20.05" customHeight="1">
      <c r="A78" s="38"/>
      <c r="B78" t="s" s="78">
        <v>572</v>
      </c>
      <c r="C78" t="s" s="11">
        <v>552</v>
      </c>
      <c r="D78" t="s" s="11">
        <v>558</v>
      </c>
      <c r="E78" t="s" s="11">
        <v>558</v>
      </c>
      <c r="F78" t="s" s="11">
        <v>572</v>
      </c>
      <c r="G78" s="13"/>
      <c r="H78" s="8"/>
      <c r="I78" s="9"/>
      <c r="J78" s="9"/>
      <c r="K78" s="9"/>
      <c r="L78" s="9"/>
      <c r="M78" s="9"/>
      <c r="N78" s="10"/>
    </row>
    <row r="79" ht="20.05" customHeight="1">
      <c r="A79" s="38"/>
      <c r="B79" t="s" s="78">
        <v>558</v>
      </c>
      <c r="C79" t="s" s="11">
        <v>572</v>
      </c>
      <c r="D79" t="s" s="11">
        <v>572</v>
      </c>
      <c r="E79" t="s" s="11">
        <v>552</v>
      </c>
      <c r="F79" t="s" s="11">
        <v>558</v>
      </c>
      <c r="G79" s="13"/>
      <c r="H79" s="8"/>
      <c r="I79" s="9"/>
      <c r="J79" s="9"/>
      <c r="K79" s="9"/>
      <c r="L79" s="9"/>
      <c r="M79" s="9"/>
      <c r="N79" s="10"/>
    </row>
    <row r="80" ht="20.05" customHeight="1">
      <c r="A80" s="38"/>
      <c r="B80" t="s" s="78">
        <v>572</v>
      </c>
      <c r="C80" t="s" s="11">
        <v>577</v>
      </c>
      <c r="D80" t="s" s="11">
        <v>572</v>
      </c>
      <c r="E80" t="s" s="11">
        <v>1185</v>
      </c>
      <c r="F80" t="s" s="11">
        <v>552</v>
      </c>
      <c r="G80" s="13"/>
      <c r="H80" s="8"/>
      <c r="I80" s="9"/>
      <c r="J80" s="9"/>
      <c r="K80" s="9"/>
      <c r="L80" s="9"/>
      <c r="M80" s="9"/>
      <c r="N80" s="10"/>
    </row>
    <row r="81" ht="20.05" customHeight="1">
      <c r="A81" s="38"/>
      <c r="B81" t="s" s="78">
        <v>558</v>
      </c>
      <c r="C81" t="s" s="11">
        <v>1185</v>
      </c>
      <c r="D81" t="s" s="11">
        <v>572</v>
      </c>
      <c r="E81" t="s" s="11">
        <v>552</v>
      </c>
      <c r="F81" t="s" s="11">
        <v>552</v>
      </c>
      <c r="G81" s="13"/>
      <c r="H81" s="8"/>
      <c r="I81" s="9"/>
      <c r="J81" s="9"/>
      <c r="K81" s="9"/>
      <c r="L81" s="9"/>
      <c r="M81" s="9"/>
      <c r="N81" s="10"/>
    </row>
    <row r="82" ht="20.05" customHeight="1">
      <c r="A82" s="38"/>
      <c r="B82" t="s" s="78">
        <v>558</v>
      </c>
      <c r="C82" t="s" s="11">
        <v>572</v>
      </c>
      <c r="D82" t="s" s="11">
        <v>577</v>
      </c>
      <c r="E82" t="s" s="11">
        <v>577</v>
      </c>
      <c r="F82" t="s" s="11">
        <v>552</v>
      </c>
      <c r="G82" s="13"/>
      <c r="H82" s="8"/>
      <c r="I82" s="9"/>
      <c r="J82" s="9"/>
      <c r="K82" s="9"/>
      <c r="L82" s="9"/>
      <c r="M82" s="9"/>
      <c r="N82" s="10"/>
    </row>
    <row r="83" ht="20.05" customHeight="1">
      <c r="A83" s="38"/>
      <c r="B83" t="s" s="78">
        <v>567</v>
      </c>
      <c r="C83" t="s" s="11">
        <v>630</v>
      </c>
      <c r="D83" t="s" s="11">
        <v>552</v>
      </c>
      <c r="E83" t="s" s="11">
        <v>577</v>
      </c>
      <c r="F83" t="s" s="11">
        <v>630</v>
      </c>
      <c r="G83" s="13"/>
      <c r="H83" s="8"/>
      <c r="I83" s="9"/>
      <c r="J83" s="9"/>
      <c r="K83" s="9"/>
      <c r="L83" s="9"/>
      <c r="M83" s="9"/>
      <c r="N83" s="10"/>
    </row>
    <row r="84" ht="20.05" customHeight="1">
      <c r="A84" s="38"/>
      <c r="B84" t="s" s="78">
        <v>572</v>
      </c>
      <c r="C84" t="s" s="11">
        <v>572</v>
      </c>
      <c r="D84" t="s" s="11">
        <v>552</v>
      </c>
      <c r="E84" t="s" s="11">
        <v>567</v>
      </c>
      <c r="F84" t="s" s="11">
        <v>577</v>
      </c>
      <c r="G84" s="13"/>
      <c r="H84" s="8"/>
      <c r="I84" s="9"/>
      <c r="J84" s="9"/>
      <c r="K84" s="9"/>
      <c r="L84" s="9"/>
      <c r="M84" s="9"/>
      <c r="N84" s="10"/>
    </row>
    <row r="85" ht="20.05" customHeight="1">
      <c r="A85" s="38"/>
      <c r="B85" t="s" s="78">
        <v>552</v>
      </c>
      <c r="C85" t="s" s="11">
        <v>572</v>
      </c>
      <c r="D85" t="s" s="11">
        <v>572</v>
      </c>
      <c r="E85" t="s" s="11">
        <v>586</v>
      </c>
      <c r="F85" t="s" s="11">
        <v>572</v>
      </c>
      <c r="G85" s="13"/>
      <c r="H85" s="8"/>
      <c r="I85" s="9"/>
      <c r="J85" s="9"/>
      <c r="K85" s="9"/>
      <c r="L85" s="9"/>
      <c r="M85" s="9"/>
      <c r="N85" s="10"/>
    </row>
    <row r="86" ht="20.05" customHeight="1">
      <c r="A86" s="38"/>
      <c r="B86" t="s" s="78">
        <v>577</v>
      </c>
      <c r="C86" t="s" s="11">
        <v>572</v>
      </c>
      <c r="D86" t="s" s="11">
        <v>572</v>
      </c>
      <c r="E86" t="s" s="11">
        <v>577</v>
      </c>
      <c r="F86" t="s" s="11">
        <v>572</v>
      </c>
      <c r="G86" s="13"/>
      <c r="H86" s="8"/>
      <c r="I86" s="9"/>
      <c r="J86" s="9"/>
      <c r="K86" s="9"/>
      <c r="L86" s="9"/>
      <c r="M86" s="9"/>
      <c r="N86" s="10"/>
    </row>
    <row r="87" ht="20.05" customHeight="1">
      <c r="A87" s="38"/>
      <c r="B87" t="s" s="78">
        <v>577</v>
      </c>
      <c r="C87" t="s" s="11">
        <v>577</v>
      </c>
      <c r="D87" t="s" s="11">
        <v>577</v>
      </c>
      <c r="E87" t="s" s="11">
        <v>577</v>
      </c>
      <c r="F87" t="s" s="11">
        <v>552</v>
      </c>
      <c r="G87" s="13"/>
      <c r="H87" s="8"/>
      <c r="I87" s="9"/>
      <c r="J87" s="9"/>
      <c r="K87" s="9"/>
      <c r="L87" s="9"/>
      <c r="M87" s="9"/>
      <c r="N87" s="10"/>
    </row>
    <row r="88" ht="20.05" customHeight="1">
      <c r="A88" s="38"/>
      <c r="B88" t="s" s="78">
        <v>572</v>
      </c>
      <c r="C88" t="s" s="11">
        <v>558</v>
      </c>
      <c r="D88" t="s" s="11">
        <v>552</v>
      </c>
      <c r="E88" t="s" s="11">
        <v>572</v>
      </c>
      <c r="F88" t="s" s="11">
        <v>577</v>
      </c>
      <c r="G88" s="13"/>
      <c r="H88" s="8"/>
      <c r="I88" s="9"/>
      <c r="J88" s="9"/>
      <c r="K88" s="9"/>
      <c r="L88" s="9"/>
      <c r="M88" s="9"/>
      <c r="N88" s="10"/>
    </row>
    <row r="89" ht="20.05" customHeight="1">
      <c r="A89" s="38"/>
      <c r="B89" t="s" s="78">
        <v>630</v>
      </c>
      <c r="C89" t="s" s="11">
        <v>572</v>
      </c>
      <c r="D89" t="s" s="11">
        <v>552</v>
      </c>
      <c r="E89" t="s" s="11">
        <v>577</v>
      </c>
      <c r="F89" t="s" s="11">
        <v>572</v>
      </c>
      <c r="G89" s="13"/>
      <c r="H89" s="8"/>
      <c r="I89" s="9"/>
      <c r="J89" s="9"/>
      <c r="K89" s="9"/>
      <c r="L89" s="9"/>
      <c r="M89" s="9"/>
      <c r="N89" s="10"/>
    </row>
    <row r="90" ht="20.05" customHeight="1">
      <c r="A90" s="38"/>
      <c r="B90" t="s" s="78">
        <v>558</v>
      </c>
      <c r="C90" t="s" s="11">
        <v>630</v>
      </c>
      <c r="D90" t="s" s="11">
        <v>552</v>
      </c>
      <c r="E90" t="s" s="11">
        <v>577</v>
      </c>
      <c r="F90" t="s" s="11">
        <v>558</v>
      </c>
      <c r="G90" s="13"/>
      <c r="H90" s="8"/>
      <c r="I90" s="9"/>
      <c r="J90" s="9"/>
      <c r="K90" s="9"/>
      <c r="L90" s="9"/>
      <c r="M90" s="9"/>
      <c r="N90" s="10"/>
    </row>
    <row r="91" ht="20.05" customHeight="1">
      <c r="A91" s="38"/>
      <c r="B91" t="s" s="78">
        <v>558</v>
      </c>
      <c r="C91" t="s" s="11">
        <v>558</v>
      </c>
      <c r="D91" t="s" s="11">
        <v>572</v>
      </c>
      <c r="E91" t="s" s="11">
        <v>552</v>
      </c>
      <c r="F91" t="s" s="11">
        <v>572</v>
      </c>
      <c r="G91" s="13"/>
      <c r="H91" s="8"/>
      <c r="I91" s="9"/>
      <c r="J91" s="9"/>
      <c r="K91" s="9"/>
      <c r="L91" s="9"/>
      <c r="M91" s="9"/>
      <c r="N91" s="10"/>
    </row>
    <row r="92" ht="20.05" customHeight="1">
      <c r="A92" s="38"/>
      <c r="B92" t="s" s="78">
        <v>572</v>
      </c>
      <c r="C92" t="s" s="11">
        <v>572</v>
      </c>
      <c r="D92" t="s" s="11">
        <v>558</v>
      </c>
      <c r="E92" t="s" s="11">
        <v>577</v>
      </c>
      <c r="F92" t="s" s="11">
        <v>572</v>
      </c>
      <c r="G92" s="13"/>
      <c r="H92" s="8"/>
      <c r="I92" s="9"/>
      <c r="J92" s="9"/>
      <c r="K92" s="9"/>
      <c r="L92" s="9"/>
      <c r="M92" s="9"/>
      <c r="N92" s="10"/>
    </row>
    <row r="93" ht="20.05" customHeight="1">
      <c r="A93" s="38"/>
      <c r="B93" t="s" s="78">
        <v>552</v>
      </c>
      <c r="C93" t="s" s="11">
        <v>572</v>
      </c>
      <c r="D93" t="s" s="11">
        <v>552</v>
      </c>
      <c r="E93" t="s" s="11">
        <v>630</v>
      </c>
      <c r="F93" t="s" s="11">
        <v>552</v>
      </c>
      <c r="G93" s="13"/>
      <c r="H93" s="8"/>
      <c r="I93" s="9"/>
      <c r="J93" s="9"/>
      <c r="K93" s="9"/>
      <c r="L93" s="9"/>
      <c r="M93" s="9"/>
      <c r="N93" s="10"/>
    </row>
    <row r="94" ht="20.05" customHeight="1">
      <c r="A94" s="38"/>
      <c r="B94" t="s" s="78">
        <v>572</v>
      </c>
      <c r="C94" t="s" s="11">
        <v>577</v>
      </c>
      <c r="D94" t="s" s="11">
        <v>558</v>
      </c>
      <c r="E94" t="s" s="11">
        <v>577</v>
      </c>
      <c r="F94" t="s" s="11">
        <v>572</v>
      </c>
      <c r="G94" s="13"/>
      <c r="H94" s="8"/>
      <c r="I94" s="9"/>
      <c r="J94" s="9"/>
      <c r="K94" s="9"/>
      <c r="L94" s="9"/>
      <c r="M94" s="9"/>
      <c r="N94" s="10"/>
    </row>
    <row r="95" ht="20.05" customHeight="1">
      <c r="A95" s="38"/>
      <c r="B95" t="s" s="78">
        <v>577</v>
      </c>
      <c r="C95" t="s" s="11">
        <v>558</v>
      </c>
      <c r="D95" t="s" s="11">
        <v>552</v>
      </c>
      <c r="E95" t="s" s="11">
        <v>567</v>
      </c>
      <c r="F95" t="s" s="11">
        <v>572</v>
      </c>
      <c r="G95" s="13"/>
      <c r="H95" s="8"/>
      <c r="I95" s="9"/>
      <c r="J95" s="9"/>
      <c r="K95" s="9"/>
      <c r="L95" s="9"/>
      <c r="M95" s="9"/>
      <c r="N95" s="10"/>
    </row>
    <row r="96" ht="20.05" customHeight="1">
      <c r="A96" s="38"/>
      <c r="B96" t="s" s="78">
        <v>558</v>
      </c>
      <c r="C96" t="s" s="11">
        <v>630</v>
      </c>
      <c r="D96" t="s" s="11">
        <v>552</v>
      </c>
      <c r="E96" t="s" s="11">
        <v>630</v>
      </c>
      <c r="F96" t="s" s="11">
        <v>572</v>
      </c>
      <c r="G96" s="13"/>
      <c r="H96" s="8"/>
      <c r="I96" s="9"/>
      <c r="J96" s="9"/>
      <c r="K96" s="9"/>
      <c r="L96" s="9"/>
      <c r="M96" s="9"/>
      <c r="N96" s="10"/>
    </row>
    <row r="97" ht="20.05" customHeight="1">
      <c r="A97" s="38"/>
      <c r="B97" t="s" s="78">
        <v>552</v>
      </c>
      <c r="C97" t="s" s="11">
        <v>572</v>
      </c>
      <c r="D97" t="s" s="11">
        <v>552</v>
      </c>
      <c r="E97" t="s" s="11">
        <v>572</v>
      </c>
      <c r="F97" t="s" s="11">
        <v>572</v>
      </c>
      <c r="G97" s="13"/>
      <c r="H97" s="8"/>
      <c r="I97" s="9"/>
      <c r="J97" s="9"/>
      <c r="K97" s="9"/>
      <c r="L97" s="9"/>
      <c r="M97" s="9"/>
      <c r="N97" s="10"/>
    </row>
    <row r="98" ht="20.05" customHeight="1">
      <c r="A98" s="38"/>
      <c r="B98" t="s" s="78">
        <v>577</v>
      </c>
      <c r="C98" t="s" s="11">
        <v>577</v>
      </c>
      <c r="D98" t="s" s="11">
        <v>567</v>
      </c>
      <c r="E98" t="s" s="11">
        <v>586</v>
      </c>
      <c r="F98" t="s" s="11">
        <v>552</v>
      </c>
      <c r="G98" s="13"/>
      <c r="H98" s="8"/>
      <c r="I98" s="9"/>
      <c r="J98" s="9"/>
      <c r="K98" s="9"/>
      <c r="L98" s="9"/>
      <c r="M98" s="9"/>
      <c r="N98" s="10"/>
    </row>
    <row r="99" ht="20.05" customHeight="1">
      <c r="A99" s="38"/>
      <c r="B99" t="s" s="78">
        <v>572</v>
      </c>
      <c r="C99" t="s" s="11">
        <v>572</v>
      </c>
      <c r="D99" t="s" s="11">
        <v>577</v>
      </c>
      <c r="E99" t="s" s="11">
        <v>630</v>
      </c>
      <c r="F99" t="s" s="11">
        <v>552</v>
      </c>
      <c r="G99" s="13"/>
      <c r="H99" s="8"/>
      <c r="I99" s="9"/>
      <c r="J99" s="9"/>
      <c r="K99" s="9"/>
      <c r="L99" s="9"/>
      <c r="M99" s="9"/>
      <c r="N99" s="10"/>
    </row>
    <row r="100" ht="20.05" customHeight="1">
      <c r="A100" s="38"/>
      <c r="B100" t="s" s="78">
        <v>552</v>
      </c>
      <c r="C100" t="s" s="11">
        <v>567</v>
      </c>
      <c r="D100" t="s" s="11">
        <v>552</v>
      </c>
      <c r="E100" t="s" s="11">
        <v>630</v>
      </c>
      <c r="F100" t="s" s="11">
        <v>552</v>
      </c>
      <c r="G100" s="13"/>
      <c r="H100" s="8"/>
      <c r="I100" s="9"/>
      <c r="J100" s="9"/>
      <c r="K100" s="9"/>
      <c r="L100" s="9"/>
      <c r="M100" s="9"/>
      <c r="N100" s="10"/>
    </row>
    <row r="101" ht="20.05" customHeight="1">
      <c r="A101" s="38"/>
      <c r="B101" t="s" s="78">
        <v>890</v>
      </c>
      <c r="C101" t="s" s="11">
        <v>577</v>
      </c>
      <c r="D101" t="s" s="11">
        <v>577</v>
      </c>
      <c r="E101" t="s" s="11">
        <v>630</v>
      </c>
      <c r="F101" t="s" s="11">
        <v>572</v>
      </c>
      <c r="G101" s="13"/>
      <c r="H101" s="8"/>
      <c r="I101" s="9"/>
      <c r="J101" s="9"/>
      <c r="K101" s="9"/>
      <c r="L101" s="9"/>
      <c r="M101" s="9"/>
      <c r="N101" s="10"/>
    </row>
    <row r="102" ht="20.05" customHeight="1">
      <c r="A102" s="38"/>
      <c r="B102" t="s" s="78">
        <v>558</v>
      </c>
      <c r="C102" t="s" s="11">
        <v>572</v>
      </c>
      <c r="D102" t="s" s="11">
        <v>552</v>
      </c>
      <c r="E102" t="s" s="11">
        <v>577</v>
      </c>
      <c r="F102" t="s" s="11">
        <v>552</v>
      </c>
      <c r="G102" s="13"/>
      <c r="H102" s="8"/>
      <c r="I102" s="9"/>
      <c r="J102" s="9"/>
      <c r="K102" s="9"/>
      <c r="L102" s="9"/>
      <c r="M102" s="9"/>
      <c r="N102" s="10"/>
    </row>
    <row r="103" ht="20.05" customHeight="1">
      <c r="A103" s="38"/>
      <c r="B103" t="s" s="78">
        <v>577</v>
      </c>
      <c r="C103" t="s" s="11">
        <v>577</v>
      </c>
      <c r="D103" t="s" s="11">
        <v>577</v>
      </c>
      <c r="E103" t="s" s="11">
        <v>577</v>
      </c>
      <c r="F103" t="s" s="11">
        <v>552</v>
      </c>
      <c r="G103" s="13"/>
      <c r="H103" s="8"/>
      <c r="I103" s="9"/>
      <c r="J103" s="9"/>
      <c r="K103" s="9"/>
      <c r="L103" s="9"/>
      <c r="M103" s="9"/>
      <c r="N103" s="10"/>
    </row>
    <row r="104" ht="20.05" customHeight="1">
      <c r="A104" s="38"/>
      <c r="B104" t="s" s="78">
        <v>577</v>
      </c>
      <c r="C104" t="s" s="11">
        <v>572</v>
      </c>
      <c r="D104" t="s" s="11">
        <v>567</v>
      </c>
      <c r="E104" s="13"/>
      <c r="F104" t="s" s="11">
        <v>558</v>
      </c>
      <c r="G104" s="13"/>
      <c r="H104" s="8"/>
      <c r="I104" s="9"/>
      <c r="J104" s="9"/>
      <c r="K104" s="9"/>
      <c r="L104" s="9"/>
      <c r="M104" s="9"/>
      <c r="N104" s="10"/>
    </row>
    <row r="105" ht="20.05" customHeight="1">
      <c r="A105" s="38"/>
      <c r="B105" s="79"/>
      <c r="C105" t="s" s="11">
        <v>552</v>
      </c>
      <c r="D105" t="s" s="11">
        <v>572</v>
      </c>
      <c r="E105" s="13"/>
      <c r="F105" t="s" s="11">
        <v>572</v>
      </c>
      <c r="G105" s="13"/>
      <c r="H105" s="8"/>
      <c r="I105" s="9"/>
      <c r="J105" s="9"/>
      <c r="K105" s="9"/>
      <c r="L105" s="9"/>
      <c r="M105" s="9"/>
      <c r="N105" s="10"/>
    </row>
    <row r="106" ht="20.05" customHeight="1">
      <c r="A106" s="38"/>
      <c r="B106" s="79"/>
      <c r="C106" t="s" s="11">
        <v>577</v>
      </c>
      <c r="D106" t="s" s="11">
        <v>552</v>
      </c>
      <c r="E106" s="13"/>
      <c r="F106" t="s" s="11">
        <v>577</v>
      </c>
      <c r="G106" s="13"/>
      <c r="H106" s="8"/>
      <c r="I106" s="9"/>
      <c r="J106" s="9"/>
      <c r="K106" s="9"/>
      <c r="L106" s="9"/>
      <c r="M106" s="9"/>
      <c r="N106" s="10"/>
    </row>
    <row r="107" ht="20.05" customHeight="1">
      <c r="A107" s="38"/>
      <c r="B107" s="79"/>
      <c r="C107" t="s" s="11">
        <v>630</v>
      </c>
      <c r="D107" t="s" s="11">
        <v>586</v>
      </c>
      <c r="E107" s="13"/>
      <c r="F107" t="s" s="11">
        <v>572</v>
      </c>
      <c r="G107" s="13"/>
      <c r="H107" s="8"/>
      <c r="I107" s="9"/>
      <c r="J107" s="9"/>
      <c r="K107" s="9"/>
      <c r="L107" s="9"/>
      <c r="M107" s="9"/>
      <c r="N107" s="10"/>
    </row>
    <row r="108" ht="20.05" customHeight="1">
      <c r="A108" s="38"/>
      <c r="B108" s="79"/>
      <c r="C108" t="s" s="11">
        <v>577</v>
      </c>
      <c r="D108" t="s" s="11">
        <v>586</v>
      </c>
      <c r="E108" s="13"/>
      <c r="F108" t="s" s="11">
        <v>552</v>
      </c>
      <c r="G108" s="13"/>
      <c r="H108" s="8"/>
      <c r="I108" s="9"/>
      <c r="J108" s="9"/>
      <c r="K108" s="9"/>
      <c r="L108" s="9"/>
      <c r="M108" s="9"/>
      <c r="N108" s="10"/>
    </row>
    <row r="109" ht="20.05" customHeight="1">
      <c r="A109" s="38"/>
      <c r="B109" s="79"/>
      <c r="C109" t="s" s="11">
        <v>577</v>
      </c>
      <c r="D109" t="s" s="11">
        <v>577</v>
      </c>
      <c r="E109" s="13"/>
      <c r="F109" t="s" s="11">
        <v>558</v>
      </c>
      <c r="G109" s="13"/>
      <c r="H109" s="8"/>
      <c r="I109" s="9"/>
      <c r="J109" s="9"/>
      <c r="K109" s="9"/>
      <c r="L109" s="9"/>
      <c r="M109" s="9"/>
      <c r="N109" s="10"/>
    </row>
    <row r="110" ht="20.05" customHeight="1">
      <c r="A110" s="38"/>
      <c r="B110" s="79"/>
      <c r="C110" t="s" s="11">
        <v>558</v>
      </c>
      <c r="D110" t="s" s="11">
        <v>572</v>
      </c>
      <c r="E110" s="13"/>
      <c r="F110" t="s" s="11">
        <v>552</v>
      </c>
      <c r="G110" s="13"/>
      <c r="H110" s="8"/>
      <c r="I110" s="9"/>
      <c r="J110" s="9"/>
      <c r="K110" s="9"/>
      <c r="L110" s="9"/>
      <c r="M110" s="9"/>
      <c r="N110" s="10"/>
    </row>
    <row r="111" ht="20.05" customHeight="1">
      <c r="A111" s="38"/>
      <c r="B111" s="79"/>
      <c r="C111" t="s" s="11">
        <v>558</v>
      </c>
      <c r="D111" t="s" s="11">
        <v>572</v>
      </c>
      <c r="E111" s="13"/>
      <c r="F111" t="s" s="11">
        <v>572</v>
      </c>
      <c r="G111" s="13"/>
      <c r="H111" s="8"/>
      <c r="I111" s="9"/>
      <c r="J111" s="9"/>
      <c r="K111" s="9"/>
      <c r="L111" s="9"/>
      <c r="M111" s="9"/>
      <c r="N111" s="10"/>
    </row>
    <row r="112" ht="20.05" customHeight="1">
      <c r="A112" s="38"/>
      <c r="B112" s="79"/>
      <c r="C112" t="s" s="11">
        <v>577</v>
      </c>
      <c r="D112" t="s" s="11">
        <v>577</v>
      </c>
      <c r="E112" s="13"/>
      <c r="F112" t="s" s="11">
        <v>552</v>
      </c>
      <c r="G112" s="13"/>
      <c r="H112" s="8"/>
      <c r="I112" s="9"/>
      <c r="J112" s="9"/>
      <c r="K112" s="9"/>
      <c r="L112" s="9"/>
      <c r="M112" s="9"/>
      <c r="N112" s="10"/>
    </row>
    <row r="113" ht="20.05" customHeight="1">
      <c r="A113" s="38"/>
      <c r="B113" s="79"/>
      <c r="C113" t="s" s="11">
        <v>577</v>
      </c>
      <c r="D113" t="s" s="11">
        <v>630</v>
      </c>
      <c r="E113" s="13"/>
      <c r="F113" t="s" s="11">
        <v>552</v>
      </c>
      <c r="G113" s="13"/>
      <c r="H113" s="8"/>
      <c r="I113" s="9"/>
      <c r="J113" s="9"/>
      <c r="K113" s="9"/>
      <c r="L113" s="9"/>
      <c r="M113" s="9"/>
      <c r="N113" s="10"/>
    </row>
    <row r="114" ht="20.05" customHeight="1">
      <c r="A114" s="38"/>
      <c r="B114" s="79"/>
      <c r="C114" t="s" s="11">
        <v>558</v>
      </c>
      <c r="D114" t="s" s="11">
        <v>572</v>
      </c>
      <c r="E114" s="13"/>
      <c r="F114" t="s" s="11">
        <v>552</v>
      </c>
      <c r="G114" s="13"/>
      <c r="H114" s="8"/>
      <c r="I114" s="9"/>
      <c r="J114" s="9"/>
      <c r="K114" s="9"/>
      <c r="L114" s="9"/>
      <c r="M114" s="9"/>
      <c r="N114" s="10"/>
    </row>
    <row r="115" ht="20.05" customHeight="1">
      <c r="A115" s="38"/>
      <c r="B115" s="79"/>
      <c r="C115" t="s" s="11">
        <v>577</v>
      </c>
      <c r="D115" t="s" s="11">
        <v>577</v>
      </c>
      <c r="E115" s="13"/>
      <c r="F115" t="s" s="11">
        <v>552</v>
      </c>
      <c r="G115" s="13"/>
      <c r="H115" s="8"/>
      <c r="I115" s="9"/>
      <c r="J115" s="9"/>
      <c r="K115" s="9"/>
      <c r="L115" s="9"/>
      <c r="M115" s="9"/>
      <c r="N115" s="10"/>
    </row>
    <row r="116" ht="20.05" customHeight="1">
      <c r="A116" s="38"/>
      <c r="B116" s="79"/>
      <c r="C116" t="s" s="11">
        <v>577</v>
      </c>
      <c r="D116" t="s" s="11">
        <v>577</v>
      </c>
      <c r="E116" s="13"/>
      <c r="F116" t="s" s="11">
        <v>558</v>
      </c>
      <c r="G116" s="13"/>
      <c r="H116" s="8"/>
      <c r="I116" s="9"/>
      <c r="J116" s="9"/>
      <c r="K116" s="9"/>
      <c r="L116" s="9"/>
      <c r="M116" s="9"/>
      <c r="N116" s="10"/>
    </row>
    <row r="117" ht="20.05" customHeight="1">
      <c r="A117" s="38"/>
      <c r="B117" s="79"/>
      <c r="C117" t="s" s="11">
        <v>577</v>
      </c>
      <c r="D117" t="s" s="11">
        <v>572</v>
      </c>
      <c r="E117" s="13"/>
      <c r="F117" t="s" s="11">
        <v>558</v>
      </c>
      <c r="G117" s="13"/>
      <c r="H117" s="8"/>
      <c r="I117" s="9"/>
      <c r="J117" s="9"/>
      <c r="K117" s="9"/>
      <c r="L117" s="9"/>
      <c r="M117" s="9"/>
      <c r="N117" s="10"/>
    </row>
    <row r="118" ht="20.05" customHeight="1">
      <c r="A118" s="38"/>
      <c r="B118" s="79"/>
      <c r="C118" t="s" s="11">
        <v>577</v>
      </c>
      <c r="D118" t="s" s="11">
        <v>630</v>
      </c>
      <c r="E118" s="13"/>
      <c r="F118" t="s" s="11">
        <v>552</v>
      </c>
      <c r="G118" s="13"/>
      <c r="H118" s="8"/>
      <c r="I118" s="9"/>
      <c r="J118" s="9"/>
      <c r="K118" s="9"/>
      <c r="L118" s="9"/>
      <c r="M118" s="9"/>
      <c r="N118" s="10"/>
    </row>
    <row r="119" ht="20.05" customHeight="1">
      <c r="A119" s="38"/>
      <c r="B119" s="79"/>
      <c r="C119" t="s" s="11">
        <v>577</v>
      </c>
      <c r="D119" t="s" s="11">
        <v>2367</v>
      </c>
      <c r="E119" s="13"/>
      <c r="F119" t="s" s="11">
        <v>572</v>
      </c>
      <c r="G119" s="13"/>
      <c r="H119" s="8"/>
      <c r="I119" s="9"/>
      <c r="J119" s="9"/>
      <c r="K119" s="9"/>
      <c r="L119" s="9"/>
      <c r="M119" s="9"/>
      <c r="N119" s="10"/>
    </row>
    <row r="120" ht="20.05" customHeight="1">
      <c r="A120" s="38"/>
      <c r="B120" s="79"/>
      <c r="C120" t="s" s="11">
        <v>572</v>
      </c>
      <c r="D120" t="s" s="11">
        <v>577</v>
      </c>
      <c r="E120" s="13"/>
      <c r="F120" t="s" s="11">
        <v>552</v>
      </c>
      <c r="G120" s="13"/>
      <c r="H120" s="8"/>
      <c r="I120" s="9"/>
      <c r="J120" s="9"/>
      <c r="K120" s="9"/>
      <c r="L120" s="9"/>
      <c r="M120" s="9"/>
      <c r="N120" s="10"/>
    </row>
    <row r="121" ht="20.05" customHeight="1">
      <c r="A121" s="38"/>
      <c r="B121" s="79"/>
      <c r="C121" t="s" s="11">
        <v>577</v>
      </c>
      <c r="D121" t="s" s="11">
        <v>558</v>
      </c>
      <c r="E121" s="13"/>
      <c r="F121" t="s" s="11">
        <v>572</v>
      </c>
      <c r="G121" s="13"/>
      <c r="H121" s="8"/>
      <c r="I121" s="9"/>
      <c r="J121" s="9"/>
      <c r="K121" s="9"/>
      <c r="L121" s="9"/>
      <c r="M121" s="9"/>
      <c r="N121" s="10"/>
    </row>
    <row r="122" ht="20.05" customHeight="1">
      <c r="A122" s="38"/>
      <c r="B122" s="79"/>
      <c r="C122" t="s" s="11">
        <v>577</v>
      </c>
      <c r="D122" t="s" s="11">
        <v>577</v>
      </c>
      <c r="E122" s="13"/>
      <c r="F122" t="s" s="11">
        <v>572</v>
      </c>
      <c r="G122" s="13"/>
      <c r="H122" s="8"/>
      <c r="I122" s="9"/>
      <c r="J122" s="9"/>
      <c r="K122" s="9"/>
      <c r="L122" s="9"/>
      <c r="M122" s="9"/>
      <c r="N122" s="10"/>
    </row>
    <row r="123" ht="20.05" customHeight="1">
      <c r="A123" s="38"/>
      <c r="B123" s="79"/>
      <c r="C123" t="s" s="11">
        <v>577</v>
      </c>
      <c r="D123" t="s" s="11">
        <v>577</v>
      </c>
      <c r="E123" s="13"/>
      <c r="F123" t="s" s="11">
        <v>572</v>
      </c>
      <c r="G123" s="13"/>
      <c r="H123" s="8"/>
      <c r="I123" s="9"/>
      <c r="J123" s="9"/>
      <c r="K123" s="9"/>
      <c r="L123" s="9"/>
      <c r="M123" s="9"/>
      <c r="N123" s="10"/>
    </row>
    <row r="124" ht="20.05" customHeight="1">
      <c r="A124" s="38"/>
      <c r="B124" s="79"/>
      <c r="C124" t="s" s="11">
        <v>577</v>
      </c>
      <c r="D124" t="s" s="11">
        <v>552</v>
      </c>
      <c r="E124" s="13"/>
      <c r="F124" t="s" s="11">
        <v>558</v>
      </c>
      <c r="G124" s="13"/>
      <c r="H124" s="8"/>
      <c r="I124" s="9"/>
      <c r="J124" s="9"/>
      <c r="K124" s="9"/>
      <c r="L124" s="9"/>
      <c r="M124" s="9"/>
      <c r="N124" s="10"/>
    </row>
    <row r="125" ht="20.05" customHeight="1">
      <c r="A125" s="38"/>
      <c r="B125" s="79"/>
      <c r="C125" t="s" s="11">
        <v>577</v>
      </c>
      <c r="D125" t="s" s="11">
        <v>630</v>
      </c>
      <c r="E125" s="13"/>
      <c r="F125" t="s" s="11">
        <v>577</v>
      </c>
      <c r="G125" s="13"/>
      <c r="H125" s="8"/>
      <c r="I125" s="9"/>
      <c r="J125" s="9"/>
      <c r="K125" s="9"/>
      <c r="L125" s="9"/>
      <c r="M125" s="9"/>
      <c r="N125" s="10"/>
    </row>
    <row r="126" ht="20.05" customHeight="1">
      <c r="A126" s="38"/>
      <c r="B126" s="79"/>
      <c r="C126" t="s" s="11">
        <v>577</v>
      </c>
      <c r="D126" t="s" s="11">
        <v>577</v>
      </c>
      <c r="E126" s="13"/>
      <c r="F126" t="s" s="11">
        <v>586</v>
      </c>
      <c r="G126" s="13"/>
      <c r="H126" s="8"/>
      <c r="I126" s="9"/>
      <c r="J126" s="9"/>
      <c r="K126" s="9"/>
      <c r="L126" s="9"/>
      <c r="M126" s="9"/>
      <c r="N126" s="10"/>
    </row>
    <row r="127" ht="20.05" customHeight="1">
      <c r="A127" s="38"/>
      <c r="B127" s="79"/>
      <c r="C127" t="s" s="11">
        <v>577</v>
      </c>
      <c r="D127" t="s" s="11">
        <v>577</v>
      </c>
      <c r="E127" s="13"/>
      <c r="F127" t="s" s="11">
        <v>552</v>
      </c>
      <c r="G127" s="13"/>
      <c r="H127" s="8"/>
      <c r="I127" s="9"/>
      <c r="J127" s="9"/>
      <c r="K127" s="9"/>
      <c r="L127" s="9"/>
      <c r="M127" s="9"/>
      <c r="N127" s="10"/>
    </row>
    <row r="128" ht="20.05" customHeight="1">
      <c r="A128" s="38"/>
      <c r="B128" s="79"/>
      <c r="C128" t="s" s="11">
        <v>552</v>
      </c>
      <c r="D128" t="s" s="11">
        <v>552</v>
      </c>
      <c r="E128" s="13"/>
      <c r="F128" t="s" s="11">
        <v>558</v>
      </c>
      <c r="G128" s="13"/>
      <c r="H128" s="8"/>
      <c r="I128" s="9"/>
      <c r="J128" s="9"/>
      <c r="K128" s="9"/>
      <c r="L128" s="9"/>
      <c r="M128" s="9"/>
      <c r="N128" s="10"/>
    </row>
    <row r="129" ht="20.05" customHeight="1">
      <c r="A129" s="38"/>
      <c r="B129" s="79"/>
      <c r="C129" t="s" s="11">
        <v>558</v>
      </c>
      <c r="D129" t="s" s="11">
        <v>558</v>
      </c>
      <c r="E129" s="13"/>
      <c r="F129" t="s" s="11">
        <v>552</v>
      </c>
      <c r="G129" s="13"/>
      <c r="H129" s="8"/>
      <c r="I129" s="9"/>
      <c r="J129" s="9"/>
      <c r="K129" s="9"/>
      <c r="L129" s="9"/>
      <c r="M129" s="9"/>
      <c r="N129" s="10"/>
    </row>
    <row r="130" ht="20.05" customHeight="1">
      <c r="A130" s="38"/>
      <c r="B130" s="79"/>
      <c r="C130" t="s" s="11">
        <v>577</v>
      </c>
      <c r="D130" t="s" s="11">
        <v>577</v>
      </c>
      <c r="E130" s="13"/>
      <c r="F130" t="s" s="11">
        <v>577</v>
      </c>
      <c r="G130" s="13"/>
      <c r="H130" s="8"/>
      <c r="I130" s="9"/>
      <c r="J130" s="9"/>
      <c r="K130" s="9"/>
      <c r="L130" s="9"/>
      <c r="M130" s="9"/>
      <c r="N130" s="10"/>
    </row>
    <row r="131" ht="20.05" customHeight="1">
      <c r="A131" s="38"/>
      <c r="B131" s="79"/>
      <c r="C131" t="s" s="11">
        <v>577</v>
      </c>
      <c r="D131" t="s" s="11">
        <v>572</v>
      </c>
      <c r="E131" s="13"/>
      <c r="F131" t="s" s="11">
        <v>558</v>
      </c>
      <c r="G131" s="13"/>
      <c r="H131" s="8"/>
      <c r="I131" s="9"/>
      <c r="J131" s="9"/>
      <c r="K131" s="9"/>
      <c r="L131" s="9"/>
      <c r="M131" s="9"/>
      <c r="N131" s="10"/>
    </row>
    <row r="132" ht="20.05" customHeight="1">
      <c r="A132" s="38"/>
      <c r="B132" s="79"/>
      <c r="C132" t="s" s="11">
        <v>572</v>
      </c>
      <c r="D132" t="s" s="11">
        <v>572</v>
      </c>
      <c r="E132" s="13"/>
      <c r="F132" t="s" s="11">
        <v>552</v>
      </c>
      <c r="G132" s="13"/>
      <c r="H132" s="8"/>
      <c r="I132" s="9"/>
      <c r="J132" s="9"/>
      <c r="K132" s="9"/>
      <c r="L132" s="9"/>
      <c r="M132" s="9"/>
      <c r="N132" s="10"/>
    </row>
    <row r="133" ht="20.05" customHeight="1">
      <c r="A133" s="38"/>
      <c r="B133" s="79"/>
      <c r="C133" t="s" s="11">
        <v>577</v>
      </c>
      <c r="D133" t="s" s="11">
        <v>577</v>
      </c>
      <c r="E133" s="13"/>
      <c r="F133" t="s" s="11">
        <v>558</v>
      </c>
      <c r="G133" s="13"/>
      <c r="H133" s="8"/>
      <c r="I133" s="9"/>
      <c r="J133" s="9"/>
      <c r="K133" s="9"/>
      <c r="L133" s="9"/>
      <c r="M133" s="9"/>
      <c r="N133" s="10"/>
    </row>
    <row r="134" ht="20.05" customHeight="1">
      <c r="A134" s="38"/>
      <c r="B134" s="79"/>
      <c r="C134" t="s" s="11">
        <v>572</v>
      </c>
      <c r="D134" t="s" s="11">
        <v>572</v>
      </c>
      <c r="E134" s="13"/>
      <c r="F134" t="s" s="11">
        <v>572</v>
      </c>
      <c r="G134" s="13"/>
      <c r="H134" s="8"/>
      <c r="I134" s="9"/>
      <c r="J134" s="9"/>
      <c r="K134" s="9"/>
      <c r="L134" s="9"/>
      <c r="M134" s="9"/>
      <c r="N134" s="10"/>
    </row>
    <row r="135" ht="20.05" customHeight="1">
      <c r="A135" s="38"/>
      <c r="B135" s="79"/>
      <c r="C135" t="s" s="11">
        <v>572</v>
      </c>
      <c r="D135" t="s" s="11">
        <v>572</v>
      </c>
      <c r="E135" s="13"/>
      <c r="F135" t="s" s="11">
        <v>572</v>
      </c>
      <c r="G135" s="13"/>
      <c r="H135" s="8"/>
      <c r="I135" s="9"/>
      <c r="J135" s="9"/>
      <c r="K135" s="9"/>
      <c r="L135" s="9"/>
      <c r="M135" s="9"/>
      <c r="N135" s="10"/>
    </row>
    <row r="136" ht="20.05" customHeight="1">
      <c r="A136" s="38"/>
      <c r="B136" s="79"/>
      <c r="C136" t="s" s="11">
        <v>577</v>
      </c>
      <c r="D136" t="s" s="11">
        <v>572</v>
      </c>
      <c r="E136" s="13"/>
      <c r="F136" t="s" s="11">
        <v>558</v>
      </c>
      <c r="G136" s="13"/>
      <c r="H136" s="8"/>
      <c r="I136" s="9"/>
      <c r="J136" s="9"/>
      <c r="K136" s="9"/>
      <c r="L136" s="9"/>
      <c r="M136" s="9"/>
      <c r="N136" s="10"/>
    </row>
    <row r="137" ht="20.05" customHeight="1">
      <c r="A137" s="38"/>
      <c r="B137" s="79"/>
      <c r="C137" t="s" s="11">
        <v>577</v>
      </c>
      <c r="D137" t="s" s="20">
        <v>577</v>
      </c>
      <c r="E137" s="13"/>
      <c r="F137" t="s" s="11">
        <v>552</v>
      </c>
      <c r="G137" s="13"/>
      <c r="H137" s="8"/>
      <c r="I137" s="9"/>
      <c r="J137" s="9"/>
      <c r="K137" s="9"/>
      <c r="L137" s="9"/>
      <c r="M137" s="9"/>
      <c r="N137" s="10"/>
    </row>
    <row r="138" ht="20.05" customHeight="1">
      <c r="A138" s="38"/>
      <c r="B138" s="79"/>
      <c r="C138" t="s" s="11">
        <v>558</v>
      </c>
      <c r="D138" t="s" s="11">
        <v>577</v>
      </c>
      <c r="E138" s="13"/>
      <c r="F138" t="s" s="11">
        <v>572</v>
      </c>
      <c r="G138" s="13"/>
      <c r="H138" s="8"/>
      <c r="I138" s="9"/>
      <c r="J138" s="9"/>
      <c r="K138" s="9"/>
      <c r="L138" s="9"/>
      <c r="M138" s="9"/>
      <c r="N138" s="10"/>
    </row>
    <row r="139" ht="20.05" customHeight="1">
      <c r="A139" s="38"/>
      <c r="B139" s="79"/>
      <c r="C139" t="s" s="11">
        <v>577</v>
      </c>
      <c r="D139" t="s" s="11">
        <v>552</v>
      </c>
      <c r="E139" s="13"/>
      <c r="F139" t="s" s="11">
        <v>558</v>
      </c>
      <c r="G139" s="13"/>
      <c r="H139" s="8"/>
      <c r="I139" s="9"/>
      <c r="J139" s="9"/>
      <c r="K139" s="9"/>
      <c r="L139" s="9"/>
      <c r="M139" s="9"/>
      <c r="N139" s="10"/>
    </row>
    <row r="140" ht="20.05" customHeight="1">
      <c r="A140" s="38"/>
      <c r="B140" s="79"/>
      <c r="C140" t="s" s="11">
        <v>552</v>
      </c>
      <c r="D140" t="s" s="11">
        <v>577</v>
      </c>
      <c r="E140" s="13"/>
      <c r="F140" t="s" s="11">
        <v>572</v>
      </c>
      <c r="G140" s="13"/>
      <c r="H140" s="8"/>
      <c r="I140" s="9"/>
      <c r="J140" s="9"/>
      <c r="K140" s="9"/>
      <c r="L140" s="9"/>
      <c r="M140" s="9"/>
      <c r="N140" s="10"/>
    </row>
    <row r="141" ht="20.05" customHeight="1">
      <c r="A141" s="38"/>
      <c r="B141" s="79"/>
      <c r="C141" t="s" s="11">
        <v>577</v>
      </c>
      <c r="D141" t="s" s="11">
        <v>577</v>
      </c>
      <c r="E141" s="13"/>
      <c r="F141" t="s" s="11">
        <v>552</v>
      </c>
      <c r="G141" s="13"/>
      <c r="H141" s="8"/>
      <c r="I141" s="9"/>
      <c r="J141" s="9"/>
      <c r="K141" s="9"/>
      <c r="L141" s="9"/>
      <c r="M141" s="9"/>
      <c r="N141" s="10"/>
    </row>
    <row r="142" ht="20.05" customHeight="1">
      <c r="A142" s="38"/>
      <c r="B142" s="79"/>
      <c r="C142" t="s" s="11">
        <v>577</v>
      </c>
      <c r="D142" t="s" s="11">
        <v>577</v>
      </c>
      <c r="E142" s="13"/>
      <c r="F142" t="s" s="11">
        <v>572</v>
      </c>
      <c r="G142" s="13"/>
      <c r="H142" s="8"/>
      <c r="I142" s="9"/>
      <c r="J142" s="9"/>
      <c r="K142" s="9"/>
      <c r="L142" s="9"/>
      <c r="M142" s="9"/>
      <c r="N142" s="10"/>
    </row>
    <row r="143" ht="20.05" customHeight="1">
      <c r="A143" s="38"/>
      <c r="B143" s="79"/>
      <c r="C143" t="s" s="11">
        <v>552</v>
      </c>
      <c r="D143" t="s" s="11">
        <v>577</v>
      </c>
      <c r="E143" s="13"/>
      <c r="F143" t="s" s="11">
        <v>572</v>
      </c>
      <c r="G143" s="13"/>
      <c r="H143" s="8"/>
      <c r="I143" s="9"/>
      <c r="J143" s="9"/>
      <c r="K143" s="9"/>
      <c r="L143" s="9"/>
      <c r="M143" s="9"/>
      <c r="N143" s="10"/>
    </row>
    <row r="144" ht="20.05" customHeight="1">
      <c r="A144" s="38"/>
      <c r="B144" s="79"/>
      <c r="C144" t="s" s="11">
        <v>577</v>
      </c>
      <c r="D144" t="s" s="11">
        <v>572</v>
      </c>
      <c r="E144" s="13"/>
      <c r="F144" t="s" s="11">
        <v>552</v>
      </c>
      <c r="G144" s="13"/>
      <c r="H144" s="8"/>
      <c r="I144" s="9"/>
      <c r="J144" s="9"/>
      <c r="K144" s="9"/>
      <c r="L144" s="9"/>
      <c r="M144" s="9"/>
      <c r="N144" s="10"/>
    </row>
    <row r="145" ht="20.05" customHeight="1">
      <c r="A145" s="38"/>
      <c r="B145" s="79"/>
      <c r="C145" t="s" s="11">
        <v>558</v>
      </c>
      <c r="D145" t="s" s="11">
        <v>572</v>
      </c>
      <c r="E145" s="13"/>
      <c r="F145" t="s" s="11">
        <v>577</v>
      </c>
      <c r="G145" s="13"/>
      <c r="H145" s="8"/>
      <c r="I145" s="9"/>
      <c r="J145" s="9"/>
      <c r="K145" s="9"/>
      <c r="L145" s="9"/>
      <c r="M145" s="9"/>
      <c r="N145" s="10"/>
    </row>
    <row r="146" ht="20.05" customHeight="1">
      <c r="A146" s="38"/>
      <c r="B146" s="79"/>
      <c r="C146" t="s" s="11">
        <v>577</v>
      </c>
      <c r="D146" t="s" s="11">
        <v>577</v>
      </c>
      <c r="E146" s="13"/>
      <c r="F146" t="s" s="11">
        <v>572</v>
      </c>
      <c r="G146" s="13"/>
      <c r="H146" s="8"/>
      <c r="I146" s="9"/>
      <c r="J146" s="9"/>
      <c r="K146" s="9"/>
      <c r="L146" s="9"/>
      <c r="M146" s="9"/>
      <c r="N146" s="10"/>
    </row>
    <row r="147" ht="20.05" customHeight="1">
      <c r="A147" s="38"/>
      <c r="B147" s="79"/>
      <c r="C147" t="s" s="11">
        <v>572</v>
      </c>
      <c r="D147" t="s" s="11">
        <v>572</v>
      </c>
      <c r="E147" s="13"/>
      <c r="F147" t="s" s="11">
        <v>552</v>
      </c>
      <c r="G147" s="13"/>
      <c r="H147" s="8"/>
      <c r="I147" s="9"/>
      <c r="J147" s="9"/>
      <c r="K147" s="9"/>
      <c r="L147" s="9"/>
      <c r="M147" s="9"/>
      <c r="N147" s="10"/>
    </row>
    <row r="148" ht="20.05" customHeight="1">
      <c r="A148" s="38"/>
      <c r="B148" s="79"/>
      <c r="C148" t="s" s="11">
        <v>586</v>
      </c>
      <c r="D148" t="s" s="11">
        <v>572</v>
      </c>
      <c r="E148" s="13"/>
      <c r="F148" t="s" s="11">
        <v>552</v>
      </c>
      <c r="G148" s="13"/>
      <c r="H148" s="8"/>
      <c r="I148" s="9"/>
      <c r="J148" s="9"/>
      <c r="K148" s="9"/>
      <c r="L148" s="9"/>
      <c r="M148" s="9"/>
      <c r="N148" s="10"/>
    </row>
    <row r="149" ht="20.05" customHeight="1">
      <c r="A149" s="38"/>
      <c r="B149" s="79"/>
      <c r="C149" t="s" s="11">
        <v>577</v>
      </c>
      <c r="D149" t="s" s="11">
        <v>572</v>
      </c>
      <c r="E149" s="13"/>
      <c r="F149" t="s" s="11">
        <v>572</v>
      </c>
      <c r="G149" s="13"/>
      <c r="H149" s="8"/>
      <c r="I149" s="9"/>
      <c r="J149" s="9"/>
      <c r="K149" s="9"/>
      <c r="L149" s="9"/>
      <c r="M149" s="9"/>
      <c r="N149" s="10"/>
    </row>
    <row r="150" ht="20.05" customHeight="1">
      <c r="A150" s="38"/>
      <c r="B150" s="79"/>
      <c r="C150" t="s" s="11">
        <v>572</v>
      </c>
      <c r="D150" t="s" s="11">
        <v>552</v>
      </c>
      <c r="E150" s="13"/>
      <c r="F150" t="s" s="11">
        <v>572</v>
      </c>
      <c r="G150" s="13"/>
      <c r="H150" s="8"/>
      <c r="I150" s="9"/>
      <c r="J150" s="9"/>
      <c r="K150" s="9"/>
      <c r="L150" s="9"/>
      <c r="M150" s="9"/>
      <c r="N150" s="10"/>
    </row>
    <row r="151" ht="20.05" customHeight="1">
      <c r="A151" s="38"/>
      <c r="B151" s="79"/>
      <c r="C151" t="s" s="11">
        <v>572</v>
      </c>
      <c r="D151" t="s" s="11">
        <v>558</v>
      </c>
      <c r="E151" s="13"/>
      <c r="F151" t="s" s="11">
        <v>577</v>
      </c>
      <c r="G151" s="13"/>
      <c r="H151" s="8"/>
      <c r="I151" s="9"/>
      <c r="J151" s="9"/>
      <c r="K151" s="9"/>
      <c r="L151" s="9"/>
      <c r="M151" s="9"/>
      <c r="N151" s="10"/>
    </row>
    <row r="152" ht="20.05" customHeight="1">
      <c r="A152" s="38"/>
      <c r="B152" s="79"/>
      <c r="C152" t="s" s="11">
        <v>577</v>
      </c>
      <c r="D152" t="s" s="11">
        <v>572</v>
      </c>
      <c r="E152" s="13"/>
      <c r="F152" t="s" s="11">
        <v>552</v>
      </c>
      <c r="G152" s="13"/>
      <c r="H152" s="8"/>
      <c r="I152" s="9"/>
      <c r="J152" s="9"/>
      <c r="K152" s="9"/>
      <c r="L152" s="9"/>
      <c r="M152" s="9"/>
      <c r="N152" s="10"/>
    </row>
    <row r="153" ht="20.05" customHeight="1">
      <c r="A153" s="38"/>
      <c r="B153" s="79"/>
      <c r="C153" t="s" s="11">
        <v>552</v>
      </c>
      <c r="D153" t="s" s="11">
        <v>630</v>
      </c>
      <c r="E153" s="13"/>
      <c r="F153" t="s" s="11">
        <v>552</v>
      </c>
      <c r="G153" s="13"/>
      <c r="H153" s="8"/>
      <c r="I153" s="9"/>
      <c r="J153" s="9"/>
      <c r="K153" s="9"/>
      <c r="L153" s="9"/>
      <c r="M153" s="9"/>
      <c r="N153" s="10"/>
    </row>
    <row r="154" ht="20.05" customHeight="1">
      <c r="A154" s="38"/>
      <c r="B154" s="79"/>
      <c r="C154" t="s" s="11">
        <v>552</v>
      </c>
      <c r="D154" t="s" s="11">
        <v>558</v>
      </c>
      <c r="E154" s="13"/>
      <c r="F154" t="s" s="11">
        <v>577</v>
      </c>
      <c r="G154" s="13"/>
      <c r="H154" s="8"/>
      <c r="I154" s="9"/>
      <c r="J154" s="9"/>
      <c r="K154" s="9"/>
      <c r="L154" s="9"/>
      <c r="M154" s="9"/>
      <c r="N154" s="10"/>
    </row>
    <row r="155" ht="20.05" customHeight="1">
      <c r="A155" s="38"/>
      <c r="B155" s="79"/>
      <c r="C155" t="s" s="11">
        <v>558</v>
      </c>
      <c r="D155" t="s" s="11">
        <v>577</v>
      </c>
      <c r="E155" s="13"/>
      <c r="F155" t="s" s="11">
        <v>558</v>
      </c>
      <c r="G155" s="13"/>
      <c r="H155" s="8"/>
      <c r="I155" s="9"/>
      <c r="J155" s="9"/>
      <c r="K155" s="9"/>
      <c r="L155" s="9"/>
      <c r="M155" s="9"/>
      <c r="N155" s="10"/>
    </row>
    <row r="156" ht="20.05" customHeight="1">
      <c r="A156" s="38"/>
      <c r="B156" s="79"/>
      <c r="C156" t="s" s="11">
        <v>572</v>
      </c>
      <c r="D156" t="s" s="11">
        <v>552</v>
      </c>
      <c r="E156" s="13"/>
      <c r="F156" t="s" s="11">
        <v>577</v>
      </c>
      <c r="G156" s="13"/>
      <c r="H156" s="8"/>
      <c r="I156" s="9"/>
      <c r="J156" s="9"/>
      <c r="K156" s="9"/>
      <c r="L156" s="9"/>
      <c r="M156" s="9"/>
      <c r="N156" s="10"/>
    </row>
    <row r="157" ht="20.05" customHeight="1">
      <c r="A157" s="38"/>
      <c r="B157" s="79"/>
      <c r="C157" t="s" s="11">
        <v>577</v>
      </c>
      <c r="D157" t="s" s="11">
        <v>572</v>
      </c>
      <c r="E157" s="13"/>
      <c r="F157" t="s" s="11">
        <v>552</v>
      </c>
      <c r="G157" s="13"/>
      <c r="H157" s="8"/>
      <c r="I157" s="9"/>
      <c r="J157" s="9"/>
      <c r="K157" s="9"/>
      <c r="L157" s="9"/>
      <c r="M157" s="9"/>
      <c r="N157" s="10"/>
    </row>
    <row r="158" ht="20.05" customHeight="1">
      <c r="A158" s="38"/>
      <c r="B158" s="79"/>
      <c r="C158" t="s" s="11">
        <v>552</v>
      </c>
      <c r="D158" t="s" s="11">
        <v>572</v>
      </c>
      <c r="E158" s="13"/>
      <c r="F158" t="s" s="11">
        <v>577</v>
      </c>
      <c r="G158" s="13"/>
      <c r="H158" s="8"/>
      <c r="I158" s="9"/>
      <c r="J158" s="9"/>
      <c r="K158" s="9"/>
      <c r="L158" s="9"/>
      <c r="M158" s="9"/>
      <c r="N158" s="10"/>
    </row>
    <row r="159" ht="20.05" customHeight="1">
      <c r="A159" s="38"/>
      <c r="B159" s="79"/>
      <c r="C159" t="s" s="11">
        <v>577</v>
      </c>
      <c r="D159" t="s" s="11">
        <v>552</v>
      </c>
      <c r="E159" s="13"/>
      <c r="F159" t="s" s="11">
        <v>552</v>
      </c>
      <c r="G159" s="13"/>
      <c r="H159" s="8"/>
      <c r="I159" s="9"/>
      <c r="J159" s="9"/>
      <c r="K159" s="9"/>
      <c r="L159" s="9"/>
      <c r="M159" s="9"/>
      <c r="N159" s="10"/>
    </row>
    <row r="160" ht="20.05" customHeight="1">
      <c r="A160" s="38"/>
      <c r="B160" s="79"/>
      <c r="C160" t="s" s="11">
        <v>577</v>
      </c>
      <c r="D160" t="s" s="11">
        <v>890</v>
      </c>
      <c r="E160" s="13"/>
      <c r="F160" t="s" s="11">
        <v>577</v>
      </c>
      <c r="G160" s="13"/>
      <c r="H160" s="8"/>
      <c r="I160" s="9"/>
      <c r="J160" s="9"/>
      <c r="K160" s="9"/>
      <c r="L160" s="9"/>
      <c r="M160" s="9"/>
      <c r="N160" s="10"/>
    </row>
    <row r="161" ht="20.05" customHeight="1">
      <c r="A161" s="38"/>
      <c r="B161" s="79"/>
      <c r="C161" t="s" s="11">
        <v>577</v>
      </c>
      <c r="D161" t="s" s="11">
        <v>890</v>
      </c>
      <c r="E161" s="13"/>
      <c r="F161" t="s" s="11">
        <v>552</v>
      </c>
      <c r="G161" s="13"/>
      <c r="H161" s="8"/>
      <c r="I161" s="9"/>
      <c r="J161" s="9"/>
      <c r="K161" s="9"/>
      <c r="L161" s="9"/>
      <c r="M161" s="9"/>
      <c r="N161" s="10"/>
    </row>
    <row r="162" ht="20.05" customHeight="1">
      <c r="A162" s="38"/>
      <c r="B162" s="79"/>
      <c r="C162" t="s" s="11">
        <v>630</v>
      </c>
      <c r="D162" t="s" s="11">
        <v>552</v>
      </c>
      <c r="E162" s="13"/>
      <c r="F162" t="s" s="11">
        <v>552</v>
      </c>
      <c r="G162" s="13"/>
      <c r="H162" s="8"/>
      <c r="I162" s="9"/>
      <c r="J162" s="9"/>
      <c r="K162" s="9"/>
      <c r="L162" s="9"/>
      <c r="M162" s="9"/>
      <c r="N162" s="10"/>
    </row>
    <row r="163" ht="20.05" customHeight="1">
      <c r="A163" s="38"/>
      <c r="B163" s="79"/>
      <c r="C163" t="s" s="11">
        <v>558</v>
      </c>
      <c r="D163" t="s" s="11">
        <v>577</v>
      </c>
      <c r="E163" s="13"/>
      <c r="F163" t="s" s="11">
        <v>558</v>
      </c>
      <c r="G163" s="13"/>
      <c r="H163" s="8"/>
      <c r="I163" s="9"/>
      <c r="J163" s="9"/>
      <c r="K163" s="9"/>
      <c r="L163" s="9"/>
      <c r="M163" s="9"/>
      <c r="N163" s="10"/>
    </row>
    <row r="164" ht="20.05" customHeight="1">
      <c r="A164" s="38"/>
      <c r="B164" s="79"/>
      <c r="C164" t="s" s="11">
        <v>567</v>
      </c>
      <c r="D164" t="s" s="11">
        <v>552</v>
      </c>
      <c r="E164" s="13"/>
      <c r="F164" t="s" s="11">
        <v>577</v>
      </c>
      <c r="G164" s="13"/>
      <c r="H164" s="8"/>
      <c r="I164" s="9"/>
      <c r="J164" s="9"/>
      <c r="K164" s="9"/>
      <c r="L164" s="9"/>
      <c r="M164" s="9"/>
      <c r="N164" s="10"/>
    </row>
    <row r="165" ht="20.05" customHeight="1">
      <c r="A165" s="38"/>
      <c r="B165" s="79"/>
      <c r="C165" t="s" s="11">
        <v>630</v>
      </c>
      <c r="D165" t="s" s="11">
        <v>577</v>
      </c>
      <c r="E165" s="13"/>
      <c r="F165" t="s" s="11">
        <v>577</v>
      </c>
      <c r="G165" s="13"/>
      <c r="H165" s="8"/>
      <c r="I165" s="9"/>
      <c r="J165" s="9"/>
      <c r="K165" s="9"/>
      <c r="L165" s="9"/>
      <c r="M165" s="9"/>
      <c r="N165" s="10"/>
    </row>
    <row r="166" ht="20.05" customHeight="1">
      <c r="A166" s="38"/>
      <c r="B166" s="79"/>
      <c r="C166" t="s" s="11">
        <v>558</v>
      </c>
      <c r="D166" t="s" s="11">
        <v>630</v>
      </c>
      <c r="E166" s="13"/>
      <c r="F166" t="s" s="11">
        <v>572</v>
      </c>
      <c r="G166" s="13"/>
      <c r="H166" s="8"/>
      <c r="I166" s="9"/>
      <c r="J166" s="9"/>
      <c r="K166" s="9"/>
      <c r="L166" s="9"/>
      <c r="M166" s="9"/>
      <c r="N166" s="10"/>
    </row>
    <row r="167" ht="20.05" customHeight="1">
      <c r="A167" s="38"/>
      <c r="B167" s="79"/>
      <c r="C167" t="s" s="11">
        <v>552</v>
      </c>
      <c r="D167" t="s" s="11">
        <v>552</v>
      </c>
      <c r="E167" s="13"/>
      <c r="F167" t="s" s="11">
        <v>572</v>
      </c>
      <c r="G167" s="13"/>
      <c r="H167" s="8"/>
      <c r="I167" s="9"/>
      <c r="J167" s="9"/>
      <c r="K167" s="9"/>
      <c r="L167" s="9"/>
      <c r="M167" s="9"/>
      <c r="N167" s="10"/>
    </row>
    <row r="168" ht="20.05" customHeight="1">
      <c r="A168" s="38"/>
      <c r="B168" s="79"/>
      <c r="C168" t="s" s="11">
        <v>572</v>
      </c>
      <c r="D168" t="s" s="11">
        <v>577</v>
      </c>
      <c r="E168" s="13"/>
      <c r="F168" t="s" s="11">
        <v>572</v>
      </c>
      <c r="G168" s="13"/>
      <c r="H168" s="8"/>
      <c r="I168" s="9"/>
      <c r="J168" s="9"/>
      <c r="K168" s="9"/>
      <c r="L168" s="9"/>
      <c r="M168" s="9"/>
      <c r="N168" s="10"/>
    </row>
    <row r="169" ht="20.05" customHeight="1">
      <c r="A169" s="38"/>
      <c r="B169" s="79"/>
      <c r="C169" t="s" s="11">
        <v>577</v>
      </c>
      <c r="D169" t="s" s="11">
        <v>552</v>
      </c>
      <c r="E169" s="13"/>
      <c r="F169" t="s" s="11">
        <v>572</v>
      </c>
      <c r="G169" s="13"/>
      <c r="H169" s="8"/>
      <c r="I169" s="9"/>
      <c r="J169" s="9"/>
      <c r="K169" s="9"/>
      <c r="L169" s="9"/>
      <c r="M169" s="9"/>
      <c r="N169" s="10"/>
    </row>
    <row r="170" ht="20.05" customHeight="1">
      <c r="A170" s="38"/>
      <c r="B170" s="79"/>
      <c r="C170" t="s" s="11">
        <v>577</v>
      </c>
      <c r="D170" t="s" s="11">
        <v>552</v>
      </c>
      <c r="E170" s="13"/>
      <c r="F170" t="s" s="11">
        <v>577</v>
      </c>
      <c r="G170" s="13"/>
      <c r="H170" s="8"/>
      <c r="I170" s="9"/>
      <c r="J170" s="9"/>
      <c r="K170" s="9"/>
      <c r="L170" s="9"/>
      <c r="M170" s="9"/>
      <c r="N170" s="10"/>
    </row>
    <row r="171" ht="20.05" customHeight="1">
      <c r="A171" s="38"/>
      <c r="B171" s="79"/>
      <c r="C171" t="s" s="11">
        <v>552</v>
      </c>
      <c r="D171" t="s" s="11">
        <v>577</v>
      </c>
      <c r="E171" s="13"/>
      <c r="F171" t="s" s="11">
        <v>552</v>
      </c>
      <c r="G171" s="13"/>
      <c r="H171" s="8"/>
      <c r="I171" s="9"/>
      <c r="J171" s="9"/>
      <c r="K171" s="9"/>
      <c r="L171" s="9"/>
      <c r="M171" s="9"/>
      <c r="N171" s="10"/>
    </row>
    <row r="172" ht="20.05" customHeight="1">
      <c r="A172" s="38"/>
      <c r="B172" s="79"/>
      <c r="C172" t="s" s="11">
        <v>586</v>
      </c>
      <c r="D172" t="s" s="11">
        <v>577</v>
      </c>
      <c r="E172" s="13"/>
      <c r="F172" t="s" s="11">
        <v>552</v>
      </c>
      <c r="G172" s="13"/>
      <c r="H172" s="8"/>
      <c r="I172" s="9"/>
      <c r="J172" s="9"/>
      <c r="K172" s="9"/>
      <c r="L172" s="9"/>
      <c r="M172" s="9"/>
      <c r="N172" s="10"/>
    </row>
    <row r="173" ht="20.05" customHeight="1">
      <c r="A173" s="38"/>
      <c r="B173" s="79"/>
      <c r="C173" t="s" s="11">
        <v>1185</v>
      </c>
      <c r="D173" t="s" s="11">
        <v>577</v>
      </c>
      <c r="E173" s="13"/>
      <c r="F173" t="s" s="11">
        <v>558</v>
      </c>
      <c r="G173" s="13"/>
      <c r="H173" s="8"/>
      <c r="I173" s="9"/>
      <c r="J173" s="9"/>
      <c r="K173" s="9"/>
      <c r="L173" s="9"/>
      <c r="M173" s="9"/>
      <c r="N173" s="10"/>
    </row>
    <row r="174" ht="20.05" customHeight="1">
      <c r="A174" s="38"/>
      <c r="B174" s="79"/>
      <c r="C174" t="s" s="11">
        <v>552</v>
      </c>
      <c r="D174" t="s" s="11">
        <v>558</v>
      </c>
      <c r="E174" s="13"/>
      <c r="F174" t="s" s="11">
        <v>552</v>
      </c>
      <c r="G174" s="13"/>
      <c r="H174" s="8"/>
      <c r="I174" s="9"/>
      <c r="J174" s="9"/>
      <c r="K174" s="9"/>
      <c r="L174" s="9"/>
      <c r="M174" s="9"/>
      <c r="N174" s="10"/>
    </row>
    <row r="175" ht="20.05" customHeight="1">
      <c r="A175" s="38"/>
      <c r="B175" s="79"/>
      <c r="C175" t="s" s="11">
        <v>586</v>
      </c>
      <c r="D175" t="s" s="11">
        <v>577</v>
      </c>
      <c r="E175" s="13"/>
      <c r="F175" t="s" s="11">
        <v>572</v>
      </c>
      <c r="G175" s="13"/>
      <c r="H175" s="8"/>
      <c r="I175" s="9"/>
      <c r="J175" s="9"/>
      <c r="K175" s="9"/>
      <c r="L175" s="9"/>
      <c r="M175" s="9"/>
      <c r="N175" s="10"/>
    </row>
    <row r="176" ht="20.05" customHeight="1">
      <c r="A176" s="38"/>
      <c r="B176" s="79"/>
      <c r="C176" t="s" s="11">
        <v>552</v>
      </c>
      <c r="D176" t="s" s="11">
        <v>577</v>
      </c>
      <c r="E176" s="13"/>
      <c r="F176" t="s" s="11">
        <v>572</v>
      </c>
      <c r="G176" s="13"/>
      <c r="H176" s="8"/>
      <c r="I176" s="9"/>
      <c r="J176" s="9"/>
      <c r="K176" s="9"/>
      <c r="L176" s="9"/>
      <c r="M176" s="9"/>
      <c r="N176" s="10"/>
    </row>
    <row r="177" ht="20.05" customHeight="1">
      <c r="A177" s="38"/>
      <c r="B177" s="79"/>
      <c r="C177" t="s" s="11">
        <v>577</v>
      </c>
      <c r="D177" t="s" s="11">
        <v>552</v>
      </c>
      <c r="E177" s="13"/>
      <c r="F177" t="s" s="11">
        <v>572</v>
      </c>
      <c r="G177" s="13"/>
      <c r="H177" s="8"/>
      <c r="I177" s="9"/>
      <c r="J177" s="9"/>
      <c r="K177" s="9"/>
      <c r="L177" s="9"/>
      <c r="M177" s="9"/>
      <c r="N177" s="10"/>
    </row>
    <row r="178" ht="20.05" customHeight="1">
      <c r="A178" s="38"/>
      <c r="B178" s="79"/>
      <c r="C178" t="s" s="11">
        <v>577</v>
      </c>
      <c r="D178" t="s" s="11">
        <v>577</v>
      </c>
      <c r="E178" s="13"/>
      <c r="F178" t="s" s="11">
        <v>558</v>
      </c>
      <c r="G178" s="13"/>
      <c r="H178" s="8"/>
      <c r="I178" s="9"/>
      <c r="J178" s="9"/>
      <c r="K178" s="9"/>
      <c r="L178" s="9"/>
      <c r="M178" s="9"/>
      <c r="N178" s="10"/>
    </row>
    <row r="179" ht="20.05" customHeight="1">
      <c r="A179" s="38"/>
      <c r="B179" s="79"/>
      <c r="C179" t="s" s="11">
        <v>572</v>
      </c>
      <c r="D179" t="s" s="11">
        <v>630</v>
      </c>
      <c r="E179" s="13"/>
      <c r="F179" t="s" s="11">
        <v>552</v>
      </c>
      <c r="G179" s="13"/>
      <c r="H179" s="8"/>
      <c r="I179" s="9"/>
      <c r="J179" s="9"/>
      <c r="K179" s="9"/>
      <c r="L179" s="9"/>
      <c r="M179" s="9"/>
      <c r="N179" s="10"/>
    </row>
    <row r="180" ht="20.05" customHeight="1">
      <c r="A180" s="38"/>
      <c r="B180" s="79"/>
      <c r="C180" t="s" s="11">
        <v>572</v>
      </c>
      <c r="D180" t="s" s="11">
        <v>577</v>
      </c>
      <c r="E180" s="13"/>
      <c r="F180" t="s" s="11">
        <v>558</v>
      </c>
      <c r="G180" s="13"/>
      <c r="H180" s="8"/>
      <c r="I180" s="9"/>
      <c r="J180" s="9"/>
      <c r="K180" s="9"/>
      <c r="L180" s="9"/>
      <c r="M180" s="9"/>
      <c r="N180" s="10"/>
    </row>
    <row r="181" ht="20.05" customHeight="1">
      <c r="A181" s="38"/>
      <c r="B181" s="79"/>
      <c r="C181" t="s" s="11">
        <v>630</v>
      </c>
      <c r="D181" t="s" s="11">
        <v>552</v>
      </c>
      <c r="E181" s="13"/>
      <c r="F181" t="s" s="11">
        <v>572</v>
      </c>
      <c r="G181" s="13"/>
      <c r="H181" s="8"/>
      <c r="I181" s="9"/>
      <c r="J181" s="9"/>
      <c r="K181" s="9"/>
      <c r="L181" s="9"/>
      <c r="M181" s="9"/>
      <c r="N181" s="10"/>
    </row>
    <row r="182" ht="20.05" customHeight="1">
      <c r="A182" s="38"/>
      <c r="B182" s="79"/>
      <c r="C182" t="s" s="11">
        <v>572</v>
      </c>
      <c r="D182" t="s" s="11">
        <v>577</v>
      </c>
      <c r="E182" s="13"/>
      <c r="F182" t="s" s="11">
        <v>572</v>
      </c>
      <c r="G182" s="13"/>
      <c r="H182" s="8"/>
      <c r="I182" s="9"/>
      <c r="J182" s="9"/>
      <c r="K182" s="9"/>
      <c r="L182" s="9"/>
      <c r="M182" s="9"/>
      <c r="N182" s="10"/>
    </row>
    <row r="183" ht="20.05" customHeight="1">
      <c r="A183" s="38"/>
      <c r="B183" s="79"/>
      <c r="C183" t="s" s="11">
        <v>577</v>
      </c>
      <c r="D183" t="s" s="11">
        <v>572</v>
      </c>
      <c r="E183" s="13"/>
      <c r="F183" t="s" s="11">
        <v>558</v>
      </c>
      <c r="G183" s="13"/>
      <c r="H183" s="8"/>
      <c r="I183" s="9"/>
      <c r="J183" s="9"/>
      <c r="K183" s="9"/>
      <c r="L183" s="9"/>
      <c r="M183" s="9"/>
      <c r="N183" s="10"/>
    </row>
    <row r="184" ht="20.05" customHeight="1">
      <c r="A184" s="38"/>
      <c r="B184" s="79"/>
      <c r="C184" t="s" s="11">
        <v>572</v>
      </c>
      <c r="D184" t="s" s="11">
        <v>572</v>
      </c>
      <c r="E184" s="13"/>
      <c r="F184" t="s" s="11">
        <v>552</v>
      </c>
      <c r="G184" s="13"/>
      <c r="H184" s="8"/>
      <c r="I184" s="9"/>
      <c r="J184" s="9"/>
      <c r="K184" s="9"/>
      <c r="L184" s="9"/>
      <c r="M184" s="9"/>
      <c r="N184" s="10"/>
    </row>
    <row r="185" ht="20.05" customHeight="1">
      <c r="A185" s="38"/>
      <c r="B185" s="79"/>
      <c r="C185" t="s" s="11">
        <v>567</v>
      </c>
      <c r="D185" t="s" s="11">
        <v>577</v>
      </c>
      <c r="E185" s="13"/>
      <c r="F185" t="s" s="11">
        <v>552</v>
      </c>
      <c r="G185" s="13"/>
      <c r="H185" s="8"/>
      <c r="I185" s="9"/>
      <c r="J185" s="9"/>
      <c r="K185" s="9"/>
      <c r="L185" s="9"/>
      <c r="M185" s="9"/>
      <c r="N185" s="10"/>
    </row>
    <row r="186" ht="20.05" customHeight="1">
      <c r="A186" s="38"/>
      <c r="B186" s="79"/>
      <c r="C186" t="s" s="11">
        <v>577</v>
      </c>
      <c r="D186" t="s" s="11">
        <v>552</v>
      </c>
      <c r="E186" s="13"/>
      <c r="F186" t="s" s="11">
        <v>572</v>
      </c>
      <c r="G186" s="13"/>
      <c r="H186" s="8"/>
      <c r="I186" s="9"/>
      <c r="J186" s="9"/>
      <c r="K186" s="9"/>
      <c r="L186" s="9"/>
      <c r="M186" s="9"/>
      <c r="N186" s="10"/>
    </row>
    <row r="187" ht="20.05" customHeight="1">
      <c r="A187" s="38"/>
      <c r="B187" s="79"/>
      <c r="C187" t="s" s="11">
        <v>577</v>
      </c>
      <c r="D187" t="s" s="11">
        <v>552</v>
      </c>
      <c r="E187" s="13"/>
      <c r="F187" t="s" s="11">
        <v>572</v>
      </c>
      <c r="G187" s="13"/>
      <c r="H187" s="8"/>
      <c r="I187" s="9"/>
      <c r="J187" s="9"/>
      <c r="K187" s="9"/>
      <c r="L187" s="9"/>
      <c r="M187" s="9"/>
      <c r="N187" s="10"/>
    </row>
    <row r="188" ht="20.05" customHeight="1">
      <c r="A188" s="38"/>
      <c r="B188" s="79"/>
      <c r="C188" t="s" s="11">
        <v>577</v>
      </c>
      <c r="D188" t="s" s="11">
        <v>552</v>
      </c>
      <c r="E188" s="13"/>
      <c r="F188" t="s" s="11">
        <v>552</v>
      </c>
      <c r="G188" s="13"/>
      <c r="H188" s="8"/>
      <c r="I188" s="9"/>
      <c r="J188" s="9"/>
      <c r="K188" s="9"/>
      <c r="L188" s="9"/>
      <c r="M188" s="9"/>
      <c r="N188" s="10"/>
    </row>
    <row r="189" ht="20.05" customHeight="1">
      <c r="A189" s="38"/>
      <c r="B189" s="79"/>
      <c r="C189" t="s" s="11">
        <v>572</v>
      </c>
      <c r="D189" t="s" s="20">
        <v>552</v>
      </c>
      <c r="E189" s="13"/>
      <c r="F189" t="s" s="11">
        <v>552</v>
      </c>
      <c r="G189" s="13"/>
      <c r="H189" s="8"/>
      <c r="I189" s="9"/>
      <c r="J189" s="9"/>
      <c r="K189" s="9"/>
      <c r="L189" s="9"/>
      <c r="M189" s="9"/>
      <c r="N189" s="10"/>
    </row>
    <row r="190" ht="20.05" customHeight="1">
      <c r="A190" s="38"/>
      <c r="B190" s="79"/>
      <c r="C190" t="s" s="11">
        <v>552</v>
      </c>
      <c r="D190" t="s" s="11">
        <v>552</v>
      </c>
      <c r="E190" s="13"/>
      <c r="F190" t="s" s="11">
        <v>572</v>
      </c>
      <c r="G190" s="13"/>
      <c r="H190" s="8"/>
      <c r="I190" s="9"/>
      <c r="J190" s="9"/>
      <c r="K190" s="9"/>
      <c r="L190" s="9"/>
      <c r="M190" s="9"/>
      <c r="N190" s="10"/>
    </row>
    <row r="191" ht="20.05" customHeight="1">
      <c r="A191" s="38"/>
      <c r="B191" s="79"/>
      <c r="C191" t="s" s="11">
        <v>572</v>
      </c>
      <c r="D191" t="s" s="11">
        <v>577</v>
      </c>
      <c r="E191" s="13"/>
      <c r="F191" t="s" s="11">
        <v>630</v>
      </c>
      <c r="G191" s="13"/>
      <c r="H191" s="8"/>
      <c r="I191" s="9"/>
      <c r="J191" s="9"/>
      <c r="K191" s="9"/>
      <c r="L191" s="9"/>
      <c r="M191" s="9"/>
      <c r="N191" s="10"/>
    </row>
    <row r="192" ht="20.05" customHeight="1">
      <c r="A192" s="38"/>
      <c r="B192" s="79"/>
      <c r="C192" t="s" s="11">
        <v>577</v>
      </c>
      <c r="D192" t="s" s="11">
        <v>572</v>
      </c>
      <c r="E192" s="13"/>
      <c r="F192" t="s" s="11">
        <v>572</v>
      </c>
      <c r="G192" s="13"/>
      <c r="H192" s="8"/>
      <c r="I192" s="9"/>
      <c r="J192" s="9"/>
      <c r="K192" s="9"/>
      <c r="L192" s="9"/>
      <c r="M192" s="9"/>
      <c r="N192" s="10"/>
    </row>
    <row r="193" ht="20.05" customHeight="1">
      <c r="A193" s="38"/>
      <c r="B193" s="79"/>
      <c r="C193" t="s" s="11">
        <v>552</v>
      </c>
      <c r="D193" t="s" s="11">
        <v>552</v>
      </c>
      <c r="E193" s="13"/>
      <c r="F193" t="s" s="11">
        <v>552</v>
      </c>
      <c r="G193" s="13"/>
      <c r="H193" s="8"/>
      <c r="I193" s="9"/>
      <c r="J193" s="9"/>
      <c r="K193" s="9"/>
      <c r="L193" s="9"/>
      <c r="M193" s="9"/>
      <c r="N193" s="10"/>
    </row>
    <row r="194" ht="20.05" customHeight="1">
      <c r="A194" s="38"/>
      <c r="B194" s="79"/>
      <c r="C194" t="s" s="11">
        <v>577</v>
      </c>
      <c r="D194" t="s" s="11">
        <v>586</v>
      </c>
      <c r="E194" s="13"/>
      <c r="F194" t="s" s="11">
        <v>552</v>
      </c>
      <c r="G194" s="13"/>
      <c r="H194" s="8"/>
      <c r="I194" s="9"/>
      <c r="J194" s="9"/>
      <c r="K194" s="9"/>
      <c r="L194" s="9"/>
      <c r="M194" s="9"/>
      <c r="N194" s="10"/>
    </row>
    <row r="195" ht="20.05" customHeight="1">
      <c r="A195" s="38"/>
      <c r="B195" s="79"/>
      <c r="C195" t="s" s="11">
        <v>572</v>
      </c>
      <c r="D195" t="s" s="11">
        <v>577</v>
      </c>
      <c r="E195" s="13"/>
      <c r="F195" t="s" s="11">
        <v>552</v>
      </c>
      <c r="G195" s="13"/>
      <c r="H195" s="8"/>
      <c r="I195" s="9"/>
      <c r="J195" s="9"/>
      <c r="K195" s="9"/>
      <c r="L195" s="9"/>
      <c r="M195" s="9"/>
      <c r="N195" s="10"/>
    </row>
    <row r="196" ht="20.05" customHeight="1">
      <c r="A196" s="38"/>
      <c r="B196" s="79"/>
      <c r="C196" t="s" s="11">
        <v>558</v>
      </c>
      <c r="D196" t="s" s="11">
        <v>552</v>
      </c>
      <c r="E196" s="13"/>
      <c r="F196" t="s" s="11">
        <v>558</v>
      </c>
      <c r="G196" s="13"/>
      <c r="H196" s="8"/>
      <c r="I196" s="9"/>
      <c r="J196" s="9"/>
      <c r="K196" s="9"/>
      <c r="L196" s="9"/>
      <c r="M196" s="9"/>
      <c r="N196" s="10"/>
    </row>
    <row r="197" ht="20.05" customHeight="1">
      <c r="A197" s="38"/>
      <c r="B197" s="79"/>
      <c r="C197" t="s" s="11">
        <v>577</v>
      </c>
      <c r="D197" t="s" s="11">
        <v>552</v>
      </c>
      <c r="E197" s="13"/>
      <c r="F197" t="s" s="11">
        <v>552</v>
      </c>
      <c r="G197" s="13"/>
      <c r="H197" s="8"/>
      <c r="I197" s="9"/>
      <c r="J197" s="9"/>
      <c r="K197" s="9"/>
      <c r="L197" s="9"/>
      <c r="M197" s="9"/>
      <c r="N197" s="10"/>
    </row>
    <row r="198" ht="20.05" customHeight="1">
      <c r="A198" s="38"/>
      <c r="B198" s="79"/>
      <c r="C198" t="s" s="11">
        <v>577</v>
      </c>
      <c r="D198" t="s" s="11">
        <v>577</v>
      </c>
      <c r="E198" s="13"/>
      <c r="F198" t="s" s="11">
        <v>572</v>
      </c>
      <c r="G198" s="13"/>
      <c r="H198" s="8"/>
      <c r="I198" s="9"/>
      <c r="J198" s="9"/>
      <c r="K198" s="9"/>
      <c r="L198" s="9"/>
      <c r="M198" s="9"/>
      <c r="N198" s="10"/>
    </row>
    <row r="199" ht="20.05" customHeight="1">
      <c r="A199" s="38"/>
      <c r="B199" s="79"/>
      <c r="C199" t="s" s="11">
        <v>572</v>
      </c>
      <c r="D199" t="s" s="11">
        <v>577</v>
      </c>
      <c r="E199" s="13"/>
      <c r="F199" t="s" s="11">
        <v>552</v>
      </c>
      <c r="G199" s="13"/>
      <c r="H199" s="8"/>
      <c r="I199" s="9"/>
      <c r="J199" s="9"/>
      <c r="K199" s="9"/>
      <c r="L199" s="9"/>
      <c r="M199" s="9"/>
      <c r="N199" s="10"/>
    </row>
    <row r="200" ht="20.05" customHeight="1">
      <c r="A200" s="38"/>
      <c r="B200" s="79"/>
      <c r="C200" t="s" s="11">
        <v>572</v>
      </c>
      <c r="D200" t="s" s="11">
        <v>558</v>
      </c>
      <c r="E200" s="13"/>
      <c r="F200" t="s" s="11">
        <v>552</v>
      </c>
      <c r="G200" s="13"/>
      <c r="H200" s="8"/>
      <c r="I200" s="9"/>
      <c r="J200" s="9"/>
      <c r="K200" s="9"/>
      <c r="L200" s="9"/>
      <c r="M200" s="9"/>
      <c r="N200" s="10"/>
    </row>
    <row r="201" ht="20.05" customHeight="1">
      <c r="A201" s="38"/>
      <c r="B201" s="79"/>
      <c r="C201" t="s" s="11">
        <v>572</v>
      </c>
      <c r="D201" t="s" s="11">
        <v>577</v>
      </c>
      <c r="E201" s="13"/>
      <c r="F201" t="s" s="11">
        <v>552</v>
      </c>
      <c r="G201" s="13"/>
      <c r="H201" s="8"/>
      <c r="I201" s="9"/>
      <c r="J201" s="9"/>
      <c r="K201" s="9"/>
      <c r="L201" s="9"/>
      <c r="M201" s="9"/>
      <c r="N201" s="10"/>
    </row>
    <row r="202" ht="20.05" customHeight="1">
      <c r="A202" s="38"/>
      <c r="B202" s="79"/>
      <c r="C202" t="s" s="11">
        <v>572</v>
      </c>
      <c r="D202" t="s" s="11">
        <v>577</v>
      </c>
      <c r="E202" s="13"/>
      <c r="F202" t="s" s="11">
        <v>572</v>
      </c>
      <c r="G202" s="13"/>
      <c r="H202" s="8"/>
      <c r="I202" s="9"/>
      <c r="J202" s="9"/>
      <c r="K202" s="9"/>
      <c r="L202" s="9"/>
      <c r="M202" s="9"/>
      <c r="N202" s="10"/>
    </row>
    <row r="203" ht="20.05" customHeight="1">
      <c r="A203" s="38"/>
      <c r="B203" s="79"/>
      <c r="C203" t="s" s="11">
        <v>572</v>
      </c>
      <c r="D203" t="s" s="11">
        <v>552</v>
      </c>
      <c r="E203" s="13"/>
      <c r="F203" t="s" s="11">
        <v>572</v>
      </c>
      <c r="G203" s="13"/>
      <c r="H203" s="8"/>
      <c r="I203" s="9"/>
      <c r="J203" s="9"/>
      <c r="K203" s="9"/>
      <c r="L203" s="9"/>
      <c r="M203" s="9"/>
      <c r="N203" s="10"/>
    </row>
    <row r="204" ht="20.05" customHeight="1">
      <c r="A204" s="38"/>
      <c r="B204" s="79"/>
      <c r="C204" t="s" s="11">
        <v>577</v>
      </c>
      <c r="D204" t="s" s="11">
        <v>552</v>
      </c>
      <c r="E204" s="13"/>
      <c r="F204" t="s" s="11">
        <v>577</v>
      </c>
      <c r="G204" s="13"/>
      <c r="H204" s="8"/>
      <c r="I204" s="9"/>
      <c r="J204" s="9"/>
      <c r="K204" s="9"/>
      <c r="L204" s="9"/>
      <c r="M204" s="9"/>
      <c r="N204" s="10"/>
    </row>
    <row r="205" ht="20.05" customHeight="1">
      <c r="A205" s="38"/>
      <c r="B205" s="79"/>
      <c r="C205" t="s" s="11">
        <v>577</v>
      </c>
      <c r="D205" t="s" s="11">
        <v>558</v>
      </c>
      <c r="E205" s="13"/>
      <c r="F205" t="s" s="11">
        <v>552</v>
      </c>
      <c r="G205" s="13"/>
      <c r="H205" s="8"/>
      <c r="I205" s="9"/>
      <c r="J205" s="9"/>
      <c r="K205" s="9"/>
      <c r="L205" s="9"/>
      <c r="M205" s="9"/>
      <c r="N205" s="10"/>
    </row>
    <row r="206" ht="20.05" customHeight="1">
      <c r="A206" s="38"/>
      <c r="B206" s="79"/>
      <c r="C206" t="s" s="11">
        <v>630</v>
      </c>
      <c r="D206" t="s" s="11">
        <v>552</v>
      </c>
      <c r="E206" s="13"/>
      <c r="F206" t="s" s="11">
        <v>552</v>
      </c>
      <c r="G206" s="13"/>
      <c r="H206" s="8"/>
      <c r="I206" s="9"/>
      <c r="J206" s="9"/>
      <c r="K206" s="9"/>
      <c r="L206" s="9"/>
      <c r="M206" s="9"/>
      <c r="N206" s="10"/>
    </row>
    <row r="207" ht="20.05" customHeight="1">
      <c r="A207" s="38"/>
      <c r="B207" s="79"/>
      <c r="C207" t="s" s="11">
        <v>567</v>
      </c>
      <c r="D207" t="s" s="11">
        <v>572</v>
      </c>
      <c r="E207" s="13"/>
      <c r="F207" t="s" s="11">
        <v>572</v>
      </c>
      <c r="G207" s="13"/>
      <c r="H207" s="8"/>
      <c r="I207" s="9"/>
      <c r="J207" s="9"/>
      <c r="K207" s="9"/>
      <c r="L207" s="9"/>
      <c r="M207" s="9"/>
      <c r="N207" s="10"/>
    </row>
    <row r="208" ht="20.05" customHeight="1">
      <c r="A208" s="38"/>
      <c r="B208" s="79"/>
      <c r="C208" t="s" s="11">
        <v>577</v>
      </c>
      <c r="D208" t="s" s="11">
        <v>586</v>
      </c>
      <c r="E208" s="13"/>
      <c r="F208" t="s" s="11">
        <v>552</v>
      </c>
      <c r="G208" s="13"/>
      <c r="H208" s="8"/>
      <c r="I208" s="9"/>
      <c r="J208" s="9"/>
      <c r="K208" s="9"/>
      <c r="L208" s="9"/>
      <c r="M208" s="9"/>
      <c r="N208" s="10"/>
    </row>
    <row r="209" ht="20.05" customHeight="1">
      <c r="A209" s="38"/>
      <c r="B209" s="79"/>
      <c r="C209" t="s" s="11">
        <v>577</v>
      </c>
      <c r="D209" t="s" s="11">
        <v>572</v>
      </c>
      <c r="E209" s="13"/>
      <c r="F209" t="s" s="11">
        <v>577</v>
      </c>
      <c r="G209" s="13"/>
      <c r="H209" s="8"/>
      <c r="I209" s="9"/>
      <c r="J209" s="9"/>
      <c r="K209" s="9"/>
      <c r="L209" s="9"/>
      <c r="M209" s="9"/>
      <c r="N209" s="10"/>
    </row>
    <row r="210" ht="20.05" customHeight="1">
      <c r="A210" s="38"/>
      <c r="B210" s="79"/>
      <c r="C210" t="s" s="11">
        <v>577</v>
      </c>
      <c r="D210" t="s" s="11">
        <v>577</v>
      </c>
      <c r="E210" s="13"/>
      <c r="F210" t="s" s="11">
        <v>572</v>
      </c>
      <c r="G210" s="13"/>
      <c r="H210" s="8"/>
      <c r="I210" s="9"/>
      <c r="J210" s="9"/>
      <c r="K210" s="9"/>
      <c r="L210" s="9"/>
      <c r="M210" s="9"/>
      <c r="N210" s="10"/>
    </row>
    <row r="211" ht="20.05" customHeight="1">
      <c r="A211" s="38"/>
      <c r="B211" s="79"/>
      <c r="C211" t="s" s="11">
        <v>577</v>
      </c>
      <c r="D211" t="s" s="11">
        <v>577</v>
      </c>
      <c r="E211" s="13"/>
      <c r="F211" t="s" s="11">
        <v>572</v>
      </c>
      <c r="G211" s="13"/>
      <c r="H211" s="8"/>
      <c r="I211" s="9"/>
      <c r="J211" s="9"/>
      <c r="K211" s="9"/>
      <c r="L211" s="9"/>
      <c r="M211" s="9"/>
      <c r="N211" s="10"/>
    </row>
    <row r="212" ht="20.05" customHeight="1">
      <c r="A212" s="38"/>
      <c r="B212" s="79"/>
      <c r="C212" t="s" s="11">
        <v>572</v>
      </c>
      <c r="D212" t="s" s="11">
        <v>572</v>
      </c>
      <c r="E212" s="13"/>
      <c r="F212" t="s" s="11">
        <v>572</v>
      </c>
      <c r="G212" s="13"/>
      <c r="H212" s="8"/>
      <c r="I212" s="9"/>
      <c r="J212" s="9"/>
      <c r="K212" s="9"/>
      <c r="L212" s="9"/>
      <c r="M212" s="9"/>
      <c r="N212" s="10"/>
    </row>
    <row r="213" ht="20.05" customHeight="1">
      <c r="A213" s="38"/>
      <c r="B213" s="79"/>
      <c r="C213" t="s" s="11">
        <v>552</v>
      </c>
      <c r="D213" t="s" s="11">
        <v>572</v>
      </c>
      <c r="E213" s="13"/>
      <c r="F213" t="s" s="11">
        <v>558</v>
      </c>
      <c r="G213" s="13"/>
      <c r="H213" s="8"/>
      <c r="I213" s="9"/>
      <c r="J213" s="9"/>
      <c r="K213" s="9"/>
      <c r="L213" s="9"/>
      <c r="M213" s="9"/>
      <c r="N213" s="10"/>
    </row>
    <row r="214" ht="20.05" customHeight="1">
      <c r="A214" s="38"/>
      <c r="B214" s="79"/>
      <c r="C214" t="s" s="11">
        <v>577</v>
      </c>
      <c r="D214" t="s" s="11">
        <v>558</v>
      </c>
      <c r="E214" s="13"/>
      <c r="F214" t="s" s="11">
        <v>890</v>
      </c>
      <c r="G214" s="13"/>
      <c r="H214" s="8"/>
      <c r="I214" s="9"/>
      <c r="J214" s="9"/>
      <c r="K214" s="9"/>
      <c r="L214" s="9"/>
      <c r="M214" s="9"/>
      <c r="N214" s="10"/>
    </row>
    <row r="215" ht="20.05" customHeight="1">
      <c r="A215" s="38"/>
      <c r="B215" s="79"/>
      <c r="C215" t="s" s="11">
        <v>577</v>
      </c>
      <c r="D215" t="s" s="11">
        <v>577</v>
      </c>
      <c r="E215" s="13"/>
      <c r="F215" t="s" s="11">
        <v>572</v>
      </c>
      <c r="G215" s="13"/>
      <c r="H215" s="8"/>
      <c r="I215" s="9"/>
      <c r="J215" s="9"/>
      <c r="K215" s="9"/>
      <c r="L215" s="9"/>
      <c r="M215" s="9"/>
      <c r="N215" s="10"/>
    </row>
    <row r="216" ht="20.05" customHeight="1">
      <c r="A216" s="38"/>
      <c r="B216" s="79"/>
      <c r="C216" t="s" s="11">
        <v>572</v>
      </c>
      <c r="D216" t="s" s="11">
        <v>577</v>
      </c>
      <c r="E216" s="13"/>
      <c r="F216" t="s" s="11">
        <v>630</v>
      </c>
      <c r="G216" s="13"/>
      <c r="H216" s="8"/>
      <c r="I216" s="9"/>
      <c r="J216" s="9"/>
      <c r="K216" s="9"/>
      <c r="L216" s="9"/>
      <c r="M216" s="9"/>
      <c r="N216" s="10"/>
    </row>
    <row r="217" ht="20.05" customHeight="1">
      <c r="A217" s="38"/>
      <c r="B217" s="79"/>
      <c r="C217" t="s" s="11">
        <v>572</v>
      </c>
      <c r="D217" t="s" s="11">
        <v>552</v>
      </c>
      <c r="E217" s="13"/>
      <c r="F217" t="s" s="11">
        <v>572</v>
      </c>
      <c r="G217" s="13"/>
      <c r="H217" s="8"/>
      <c r="I217" s="9"/>
      <c r="J217" s="9"/>
      <c r="K217" s="9"/>
      <c r="L217" s="9"/>
      <c r="M217" s="9"/>
      <c r="N217" s="10"/>
    </row>
    <row r="218" ht="20.05" customHeight="1">
      <c r="A218" s="38"/>
      <c r="B218" s="79"/>
      <c r="C218" t="s" s="11">
        <v>630</v>
      </c>
      <c r="D218" t="s" s="11">
        <v>577</v>
      </c>
      <c r="E218" s="13"/>
      <c r="F218" t="s" s="11">
        <v>572</v>
      </c>
      <c r="G218" s="13"/>
      <c r="H218" s="8"/>
      <c r="I218" s="9"/>
      <c r="J218" s="9"/>
      <c r="K218" s="9"/>
      <c r="L218" s="9"/>
      <c r="M218" s="9"/>
      <c r="N218" s="10"/>
    </row>
    <row r="219" ht="20.05" customHeight="1">
      <c r="A219" s="38"/>
      <c r="B219" s="79"/>
      <c r="C219" t="s" s="11">
        <v>572</v>
      </c>
      <c r="D219" t="s" s="11">
        <v>552</v>
      </c>
      <c r="E219" s="13"/>
      <c r="F219" t="s" s="11">
        <v>552</v>
      </c>
      <c r="G219" s="13"/>
      <c r="H219" s="8"/>
      <c r="I219" s="9"/>
      <c r="J219" s="9"/>
      <c r="K219" s="9"/>
      <c r="L219" s="9"/>
      <c r="M219" s="9"/>
      <c r="N219" s="10"/>
    </row>
    <row r="220" ht="20.05" customHeight="1">
      <c r="A220" s="38"/>
      <c r="B220" s="79"/>
      <c r="C220" t="s" s="11">
        <v>552</v>
      </c>
      <c r="D220" t="s" s="11">
        <v>552</v>
      </c>
      <c r="E220" s="13"/>
      <c r="F220" t="s" s="11">
        <v>577</v>
      </c>
      <c r="G220" s="13"/>
      <c r="H220" s="8"/>
      <c r="I220" s="9"/>
      <c r="J220" s="9"/>
      <c r="K220" s="9"/>
      <c r="L220" s="9"/>
      <c r="M220" s="9"/>
      <c r="N220" s="10"/>
    </row>
    <row r="221" ht="20.05" customHeight="1">
      <c r="A221" s="38"/>
      <c r="B221" s="79"/>
      <c r="C221" t="s" s="11">
        <v>1185</v>
      </c>
      <c r="D221" t="s" s="11">
        <v>572</v>
      </c>
      <c r="E221" s="13"/>
      <c r="F221" t="s" s="11">
        <v>552</v>
      </c>
      <c r="G221" s="13"/>
      <c r="H221" s="8"/>
      <c r="I221" s="9"/>
      <c r="J221" s="9"/>
      <c r="K221" s="9"/>
      <c r="L221" s="9"/>
      <c r="M221" s="9"/>
      <c r="N221" s="10"/>
    </row>
    <row r="222" ht="20.05" customHeight="1">
      <c r="A222" s="38"/>
      <c r="B222" s="79"/>
      <c r="C222" t="s" s="11">
        <v>572</v>
      </c>
      <c r="D222" t="s" s="11">
        <v>558</v>
      </c>
      <c r="E222" s="13"/>
      <c r="F222" t="s" s="11">
        <v>552</v>
      </c>
      <c r="G222" s="13"/>
      <c r="H222" s="8"/>
      <c r="I222" s="9"/>
      <c r="J222" s="9"/>
      <c r="K222" s="9"/>
      <c r="L222" s="9"/>
      <c r="M222" s="9"/>
      <c r="N222" s="10"/>
    </row>
    <row r="223" ht="20.05" customHeight="1">
      <c r="A223" s="38"/>
      <c r="B223" s="79"/>
      <c r="C223" t="s" s="11">
        <v>890</v>
      </c>
      <c r="D223" t="s" s="11">
        <v>572</v>
      </c>
      <c r="E223" s="13"/>
      <c r="F223" t="s" s="11">
        <v>572</v>
      </c>
      <c r="G223" s="13"/>
      <c r="H223" s="8"/>
      <c r="I223" s="9"/>
      <c r="J223" s="9"/>
      <c r="K223" s="9"/>
      <c r="L223" s="9"/>
      <c r="M223" s="9"/>
      <c r="N223" s="10"/>
    </row>
    <row r="224" ht="20.05" customHeight="1">
      <c r="A224" s="38"/>
      <c r="B224" s="79"/>
      <c r="C224" t="s" s="11">
        <v>552</v>
      </c>
      <c r="D224" t="s" s="11">
        <v>552</v>
      </c>
      <c r="E224" s="13"/>
      <c r="F224" t="s" s="11">
        <v>572</v>
      </c>
      <c r="G224" s="13"/>
      <c r="H224" s="8"/>
      <c r="I224" s="9"/>
      <c r="J224" s="9"/>
      <c r="K224" s="9"/>
      <c r="L224" s="9"/>
      <c r="M224" s="9"/>
      <c r="N224" s="10"/>
    </row>
    <row r="225" ht="20.05" customHeight="1">
      <c r="A225" s="38"/>
      <c r="B225" s="79"/>
      <c r="C225" t="s" s="11">
        <v>572</v>
      </c>
      <c r="D225" t="s" s="11">
        <v>552</v>
      </c>
      <c r="E225" s="13"/>
      <c r="F225" t="s" s="11">
        <v>552</v>
      </c>
      <c r="G225" s="13"/>
      <c r="H225" s="8"/>
      <c r="I225" s="9"/>
      <c r="J225" s="9"/>
      <c r="K225" s="9"/>
      <c r="L225" s="9"/>
      <c r="M225" s="9"/>
      <c r="N225" s="10"/>
    </row>
    <row r="226" ht="20.05" customHeight="1">
      <c r="A226" s="38"/>
      <c r="B226" s="79"/>
      <c r="C226" t="s" s="11">
        <v>552</v>
      </c>
      <c r="D226" t="s" s="11">
        <v>572</v>
      </c>
      <c r="E226" s="13"/>
      <c r="F226" s="13"/>
      <c r="G226" s="13"/>
      <c r="H226" s="8"/>
      <c r="I226" s="9"/>
      <c r="J226" s="9"/>
      <c r="K226" s="9"/>
      <c r="L226" s="9"/>
      <c r="M226" s="9"/>
      <c r="N226" s="10"/>
    </row>
    <row r="227" ht="20.05" customHeight="1">
      <c r="A227" s="38"/>
      <c r="B227" s="79"/>
      <c r="C227" t="s" s="11">
        <v>558</v>
      </c>
      <c r="D227" t="s" s="11">
        <v>572</v>
      </c>
      <c r="E227" s="13"/>
      <c r="F227" s="13"/>
      <c r="G227" s="13"/>
      <c r="H227" s="8"/>
      <c r="I227" s="9"/>
      <c r="J227" s="9"/>
      <c r="K227" s="9"/>
      <c r="L227" s="9"/>
      <c r="M227" s="9"/>
      <c r="N227" s="10"/>
    </row>
    <row r="228" ht="20.05" customHeight="1">
      <c r="A228" s="38"/>
      <c r="B228" s="79"/>
      <c r="C228" t="s" s="11">
        <v>577</v>
      </c>
      <c r="D228" t="s" s="11">
        <v>572</v>
      </c>
      <c r="E228" s="13"/>
      <c r="F228" s="13"/>
      <c r="G228" s="13"/>
      <c r="H228" s="8"/>
      <c r="I228" s="9"/>
      <c r="J228" s="9"/>
      <c r="K228" s="9"/>
      <c r="L228" s="9"/>
      <c r="M228" s="9"/>
      <c r="N228" s="10"/>
    </row>
    <row r="229" ht="20.05" customHeight="1">
      <c r="A229" s="38"/>
      <c r="B229" s="79"/>
      <c r="C229" t="s" s="11">
        <v>630</v>
      </c>
      <c r="D229" t="s" s="11">
        <v>890</v>
      </c>
      <c r="E229" s="13"/>
      <c r="F229" s="13"/>
      <c r="G229" s="13"/>
      <c r="H229" s="8"/>
      <c r="I229" s="9"/>
      <c r="J229" s="9"/>
      <c r="K229" s="9"/>
      <c r="L229" s="9"/>
      <c r="M229" s="9"/>
      <c r="N229" s="10"/>
    </row>
    <row r="230" ht="20.05" customHeight="1">
      <c r="A230" s="38"/>
      <c r="B230" s="79"/>
      <c r="C230" t="s" s="11">
        <v>572</v>
      </c>
      <c r="D230" t="s" s="11">
        <v>552</v>
      </c>
      <c r="E230" s="13"/>
      <c r="F230" s="13"/>
      <c r="G230" s="13"/>
      <c r="H230" s="8"/>
      <c r="I230" s="9"/>
      <c r="J230" s="9"/>
      <c r="K230" s="9"/>
      <c r="L230" s="9"/>
      <c r="M230" s="9"/>
      <c r="N230" s="10"/>
    </row>
    <row r="231" ht="20.05" customHeight="1">
      <c r="A231" s="38"/>
      <c r="B231" s="79"/>
      <c r="C231" t="s" s="11">
        <v>572</v>
      </c>
      <c r="D231" t="s" s="11">
        <v>572</v>
      </c>
      <c r="E231" s="13"/>
      <c r="F231" s="13"/>
      <c r="G231" s="13"/>
      <c r="H231" s="8"/>
      <c r="I231" s="9"/>
      <c r="J231" s="9"/>
      <c r="K231" s="9"/>
      <c r="L231" s="9"/>
      <c r="M231" s="9"/>
      <c r="N231" s="10"/>
    </row>
    <row r="232" ht="20.05" customHeight="1">
      <c r="A232" s="38"/>
      <c r="B232" s="79"/>
      <c r="C232" t="s" s="11">
        <v>586</v>
      </c>
      <c r="D232" t="s" s="11">
        <v>577</v>
      </c>
      <c r="E232" s="13"/>
      <c r="F232" s="13"/>
      <c r="G232" s="13"/>
      <c r="H232" s="8"/>
      <c r="I232" s="9"/>
      <c r="J232" s="9"/>
      <c r="K232" s="9"/>
      <c r="L232" s="9"/>
      <c r="M232" s="9"/>
      <c r="N232" s="10"/>
    </row>
    <row r="233" ht="20.05" customHeight="1">
      <c r="A233" s="38"/>
      <c r="B233" s="79"/>
      <c r="C233" t="s" s="11">
        <v>577</v>
      </c>
      <c r="D233" t="s" s="11">
        <v>552</v>
      </c>
      <c r="E233" s="13"/>
      <c r="F233" s="13"/>
      <c r="G233" s="13"/>
      <c r="H233" s="8"/>
      <c r="I233" s="9"/>
      <c r="J233" s="9"/>
      <c r="K233" s="9"/>
      <c r="L233" s="9"/>
      <c r="M233" s="9"/>
      <c r="N233" s="10"/>
    </row>
    <row r="234" ht="20.05" customHeight="1">
      <c r="A234" s="38"/>
      <c r="B234" s="79"/>
      <c r="C234" t="s" s="11">
        <v>577</v>
      </c>
      <c r="D234" t="s" s="11">
        <v>572</v>
      </c>
      <c r="E234" s="13"/>
      <c r="F234" s="13"/>
      <c r="G234" s="13"/>
      <c r="H234" s="8"/>
      <c r="I234" s="9"/>
      <c r="J234" s="9"/>
      <c r="K234" s="9"/>
      <c r="L234" s="9"/>
      <c r="M234" s="9"/>
      <c r="N234" s="10"/>
    </row>
    <row r="235" ht="20.05" customHeight="1">
      <c r="A235" s="38"/>
      <c r="B235" s="79"/>
      <c r="C235" t="s" s="11">
        <v>577</v>
      </c>
      <c r="D235" t="s" s="11">
        <v>572</v>
      </c>
      <c r="E235" s="13"/>
      <c r="F235" s="13"/>
      <c r="G235" s="13"/>
      <c r="H235" s="8"/>
      <c r="I235" s="9"/>
      <c r="J235" s="9"/>
      <c r="K235" s="9"/>
      <c r="L235" s="9"/>
      <c r="M235" s="9"/>
      <c r="N235" s="10"/>
    </row>
    <row r="236" ht="20.05" customHeight="1">
      <c r="A236" s="38"/>
      <c r="B236" s="79"/>
      <c r="C236" t="s" s="11">
        <v>572</v>
      </c>
      <c r="D236" t="s" s="11">
        <v>577</v>
      </c>
      <c r="E236" s="13"/>
      <c r="F236" s="13"/>
      <c r="G236" s="13"/>
      <c r="H236" s="8"/>
      <c r="I236" s="9"/>
      <c r="J236" s="9"/>
      <c r="K236" s="9"/>
      <c r="L236" s="9"/>
      <c r="M236" s="9"/>
      <c r="N236" s="10"/>
    </row>
    <row r="237" ht="20.05" customHeight="1">
      <c r="A237" s="38"/>
      <c r="B237" s="79"/>
      <c r="C237" t="s" s="11">
        <v>577</v>
      </c>
      <c r="D237" t="s" s="11">
        <v>552</v>
      </c>
      <c r="E237" s="13"/>
      <c r="F237" s="13"/>
      <c r="G237" s="13"/>
      <c r="H237" s="8"/>
      <c r="I237" s="9"/>
      <c r="J237" s="9"/>
      <c r="K237" s="9"/>
      <c r="L237" s="9"/>
      <c r="M237" s="9"/>
      <c r="N237" s="10"/>
    </row>
    <row r="238" ht="20.05" customHeight="1">
      <c r="A238" s="38"/>
      <c r="B238" s="79"/>
      <c r="C238" t="s" s="11">
        <v>552</v>
      </c>
      <c r="D238" t="s" s="11">
        <v>577</v>
      </c>
      <c r="E238" s="13"/>
      <c r="F238" s="13"/>
      <c r="G238" s="13"/>
      <c r="H238" s="8"/>
      <c r="I238" s="9"/>
      <c r="J238" s="9"/>
      <c r="K238" s="9"/>
      <c r="L238" s="9"/>
      <c r="M238" s="9"/>
      <c r="N238" s="10"/>
    </row>
    <row r="239" ht="20.05" customHeight="1">
      <c r="A239" s="38"/>
      <c r="B239" s="79"/>
      <c r="C239" t="s" s="11">
        <v>630</v>
      </c>
      <c r="D239" t="s" s="11">
        <v>577</v>
      </c>
      <c r="E239" s="13"/>
      <c r="F239" s="13"/>
      <c r="G239" s="13"/>
      <c r="H239" s="8"/>
      <c r="I239" s="9"/>
      <c r="J239" s="9"/>
      <c r="K239" s="9"/>
      <c r="L239" s="9"/>
      <c r="M239" s="9"/>
      <c r="N239" s="10"/>
    </row>
    <row r="240" ht="20.05" customHeight="1">
      <c r="A240" s="38"/>
      <c r="B240" s="79"/>
      <c r="C240" t="s" s="11">
        <v>577</v>
      </c>
      <c r="D240" t="s" s="11">
        <v>572</v>
      </c>
      <c r="E240" s="13"/>
      <c r="F240" s="13"/>
      <c r="G240" s="13"/>
      <c r="H240" s="8"/>
      <c r="I240" s="9"/>
      <c r="J240" s="9"/>
      <c r="K240" s="9"/>
      <c r="L240" s="9"/>
      <c r="M240" s="9"/>
      <c r="N240" s="10"/>
    </row>
    <row r="241" ht="20.05" customHeight="1">
      <c r="A241" s="38"/>
      <c r="B241" s="79"/>
      <c r="C241" t="s" s="11">
        <v>577</v>
      </c>
      <c r="D241" t="s" s="11">
        <v>572</v>
      </c>
      <c r="E241" s="13"/>
      <c r="F241" s="13"/>
      <c r="G241" s="13"/>
      <c r="H241" s="8"/>
      <c r="I241" s="9"/>
      <c r="J241" s="9"/>
      <c r="K241" s="9"/>
      <c r="L241" s="9"/>
      <c r="M241" s="9"/>
      <c r="N241" s="10"/>
    </row>
    <row r="242" ht="20.05" customHeight="1">
      <c r="A242" s="38"/>
      <c r="B242" s="79"/>
      <c r="C242" t="s" s="11">
        <v>577</v>
      </c>
      <c r="D242" t="s" s="11">
        <v>577</v>
      </c>
      <c r="E242" s="13"/>
      <c r="F242" s="13"/>
      <c r="G242" s="13"/>
      <c r="H242" s="8"/>
      <c r="I242" s="9"/>
      <c r="J242" s="9"/>
      <c r="K242" s="9"/>
      <c r="L242" s="9"/>
      <c r="M242" s="9"/>
      <c r="N242" s="10"/>
    </row>
    <row r="243" ht="20.05" customHeight="1">
      <c r="A243" s="38"/>
      <c r="B243" s="79"/>
      <c r="C243" t="s" s="11">
        <v>577</v>
      </c>
      <c r="D243" t="s" s="11">
        <v>552</v>
      </c>
      <c r="E243" s="13"/>
      <c r="F243" s="13"/>
      <c r="G243" s="13"/>
      <c r="H243" s="8"/>
      <c r="I243" s="9"/>
      <c r="J243" s="9"/>
      <c r="K243" s="9"/>
      <c r="L243" s="9"/>
      <c r="M243" s="9"/>
      <c r="N243" s="10"/>
    </row>
    <row r="244" ht="20.05" customHeight="1">
      <c r="A244" s="38"/>
      <c r="B244" s="79"/>
      <c r="C244" t="s" s="11">
        <v>567</v>
      </c>
      <c r="D244" t="s" s="11">
        <v>577</v>
      </c>
      <c r="E244" s="13"/>
      <c r="F244" s="13"/>
      <c r="G244" s="13"/>
      <c r="H244" s="8"/>
      <c r="I244" s="9"/>
      <c r="J244" s="9"/>
      <c r="K244" s="9"/>
      <c r="L244" s="9"/>
      <c r="M244" s="9"/>
      <c r="N244" s="10"/>
    </row>
    <row r="245" ht="20.05" customHeight="1">
      <c r="A245" s="38"/>
      <c r="B245" s="79"/>
      <c r="C245" t="s" s="11">
        <v>572</v>
      </c>
      <c r="D245" t="s" s="11">
        <v>577</v>
      </c>
      <c r="E245" s="13"/>
      <c r="F245" s="13"/>
      <c r="G245" s="13"/>
      <c r="H245" s="8"/>
      <c r="I245" s="9"/>
      <c r="J245" s="9"/>
      <c r="K245" s="9"/>
      <c r="L245" s="9"/>
      <c r="M245" s="9"/>
      <c r="N245" s="10"/>
    </row>
    <row r="246" ht="20.05" customHeight="1">
      <c r="A246" s="38"/>
      <c r="B246" s="79"/>
      <c r="C246" t="s" s="11">
        <v>577</v>
      </c>
      <c r="D246" t="s" s="11">
        <v>577</v>
      </c>
      <c r="E246" s="13"/>
      <c r="F246" s="13"/>
      <c r="G246" s="13"/>
      <c r="H246" s="8"/>
      <c r="I246" s="9"/>
      <c r="J246" s="9"/>
      <c r="K246" s="9"/>
      <c r="L246" s="9"/>
      <c r="M246" s="9"/>
      <c r="N246" s="10"/>
    </row>
    <row r="247" ht="20.05" customHeight="1">
      <c r="A247" s="38"/>
      <c r="B247" s="79"/>
      <c r="C247" t="s" s="11">
        <v>572</v>
      </c>
      <c r="D247" t="s" s="11">
        <v>552</v>
      </c>
      <c r="E247" s="13"/>
      <c r="F247" s="13"/>
      <c r="G247" s="13"/>
      <c r="H247" s="8"/>
      <c r="I247" s="9"/>
      <c r="J247" s="9"/>
      <c r="K247" s="9"/>
      <c r="L247" s="9"/>
      <c r="M247" s="9"/>
      <c r="N247" s="10"/>
    </row>
    <row r="248" ht="20.05" customHeight="1">
      <c r="A248" s="38"/>
      <c r="B248" s="79"/>
      <c r="C248" t="s" s="11">
        <v>890</v>
      </c>
      <c r="D248" t="s" s="11">
        <v>552</v>
      </c>
      <c r="E248" s="13"/>
      <c r="F248" s="13"/>
      <c r="G248" s="13"/>
      <c r="H248" s="8"/>
      <c r="I248" s="9"/>
      <c r="J248" s="9"/>
      <c r="K248" s="9"/>
      <c r="L248" s="9"/>
      <c r="M248" s="9"/>
      <c r="N248" s="10"/>
    </row>
    <row r="249" ht="20.05" customHeight="1">
      <c r="A249" s="38"/>
      <c r="B249" s="79"/>
      <c r="C249" t="s" s="11">
        <v>572</v>
      </c>
      <c r="D249" t="s" s="11">
        <v>552</v>
      </c>
      <c r="E249" s="13"/>
      <c r="F249" s="13"/>
      <c r="G249" s="13"/>
      <c r="H249" s="8"/>
      <c r="I249" s="9"/>
      <c r="J249" s="9"/>
      <c r="K249" s="9"/>
      <c r="L249" s="9"/>
      <c r="M249" s="9"/>
      <c r="N249" s="10"/>
    </row>
    <row r="250" ht="20.05" customHeight="1">
      <c r="A250" s="38"/>
      <c r="B250" s="79"/>
      <c r="C250" t="s" s="11">
        <v>572</v>
      </c>
      <c r="D250" t="s" s="11">
        <v>572</v>
      </c>
      <c r="E250" s="13"/>
      <c r="F250" s="13"/>
      <c r="G250" s="13"/>
      <c r="H250" s="8"/>
      <c r="I250" s="9"/>
      <c r="J250" s="9"/>
      <c r="K250" s="9"/>
      <c r="L250" s="9"/>
      <c r="M250" s="9"/>
      <c r="N250" s="10"/>
    </row>
    <row r="251" ht="20.05" customHeight="1">
      <c r="A251" s="38"/>
      <c r="B251" s="79"/>
      <c r="C251" t="s" s="11">
        <v>577</v>
      </c>
      <c r="D251" t="s" s="11">
        <v>577</v>
      </c>
      <c r="E251" s="13"/>
      <c r="F251" s="13"/>
      <c r="G251" s="13"/>
      <c r="H251" s="8"/>
      <c r="I251" s="9"/>
      <c r="J251" s="9"/>
      <c r="K251" s="9"/>
      <c r="L251" s="9"/>
      <c r="M251" s="9"/>
      <c r="N251" s="10"/>
    </row>
    <row r="252" ht="20.05" customHeight="1">
      <c r="A252" s="38"/>
      <c r="B252" s="79"/>
      <c r="C252" t="s" s="11">
        <v>552</v>
      </c>
      <c r="D252" t="s" s="11">
        <v>630</v>
      </c>
      <c r="E252" s="13"/>
      <c r="F252" s="13"/>
      <c r="G252" s="13"/>
      <c r="H252" s="8"/>
      <c r="I252" s="9"/>
      <c r="J252" s="9"/>
      <c r="K252" s="9"/>
      <c r="L252" s="9"/>
      <c r="M252" s="9"/>
      <c r="N252" s="10"/>
    </row>
    <row r="253" ht="20.05" customHeight="1">
      <c r="A253" s="38"/>
      <c r="B253" s="79"/>
      <c r="C253" t="s" s="11">
        <v>572</v>
      </c>
      <c r="D253" t="s" s="11">
        <v>577</v>
      </c>
      <c r="E253" s="13"/>
      <c r="F253" s="13"/>
      <c r="G253" s="13"/>
      <c r="H253" s="8"/>
      <c r="I253" s="9"/>
      <c r="J253" s="9"/>
      <c r="K253" s="9"/>
      <c r="L253" s="9"/>
      <c r="M253" s="9"/>
      <c r="N253" s="10"/>
    </row>
    <row r="254" ht="20.05" customHeight="1">
      <c r="A254" s="38"/>
      <c r="B254" s="79"/>
      <c r="C254" t="s" s="11">
        <v>572</v>
      </c>
      <c r="D254" t="s" s="11">
        <v>558</v>
      </c>
      <c r="E254" s="13"/>
      <c r="F254" s="13"/>
      <c r="G254" s="13"/>
      <c r="H254" s="8"/>
      <c r="I254" s="9"/>
      <c r="J254" s="9"/>
      <c r="K254" s="9"/>
      <c r="L254" s="9"/>
      <c r="M254" s="9"/>
      <c r="N254" s="10"/>
    </row>
    <row r="255" ht="20.05" customHeight="1">
      <c r="A255" s="38"/>
      <c r="B255" s="79"/>
      <c r="C255" t="s" s="11">
        <v>572</v>
      </c>
      <c r="D255" t="s" s="11">
        <v>552</v>
      </c>
      <c r="E255" s="13"/>
      <c r="F255" s="13"/>
      <c r="G255" s="13"/>
      <c r="H255" s="8"/>
      <c r="I255" s="9"/>
      <c r="J255" s="9"/>
      <c r="K255" s="9"/>
      <c r="L255" s="9"/>
      <c r="M255" s="9"/>
      <c r="N255" s="10"/>
    </row>
    <row r="256" ht="20.05" customHeight="1">
      <c r="A256" s="38"/>
      <c r="B256" s="79"/>
      <c r="C256" t="s" s="11">
        <v>586</v>
      </c>
      <c r="D256" t="s" s="11">
        <v>572</v>
      </c>
      <c r="E256" s="13"/>
      <c r="F256" s="13"/>
      <c r="G256" s="13"/>
      <c r="H256" s="8"/>
      <c r="I256" s="9"/>
      <c r="J256" s="9"/>
      <c r="K256" s="9"/>
      <c r="L256" s="9"/>
      <c r="M256" s="9"/>
      <c r="N256" s="10"/>
    </row>
    <row r="257" ht="20.05" customHeight="1">
      <c r="A257" s="38"/>
      <c r="B257" s="79"/>
      <c r="C257" s="12"/>
      <c r="D257" t="s" s="11">
        <v>577</v>
      </c>
      <c r="E257" s="13"/>
      <c r="F257" s="13"/>
      <c r="G257" s="13"/>
      <c r="H257" s="8"/>
      <c r="I257" s="9"/>
      <c r="J257" s="9"/>
      <c r="K257" s="9"/>
      <c r="L257" s="9"/>
      <c r="M257" s="9"/>
      <c r="N257" s="10"/>
    </row>
    <row r="258" ht="20.05" customHeight="1">
      <c r="A258" s="38"/>
      <c r="B258" s="79"/>
      <c r="C258" s="12"/>
      <c r="D258" t="s" s="11">
        <v>552</v>
      </c>
      <c r="E258" s="13"/>
      <c r="F258" s="13"/>
      <c r="G258" s="13"/>
      <c r="H258" s="8"/>
      <c r="I258" s="9"/>
      <c r="J258" s="9"/>
      <c r="K258" s="9"/>
      <c r="L258" s="9"/>
      <c r="M258" s="9"/>
      <c r="N258" s="10"/>
    </row>
    <row r="259" ht="20.05" customHeight="1">
      <c r="A259" s="38"/>
      <c r="B259" s="79"/>
      <c r="C259" s="12"/>
      <c r="D259" t="s" s="11">
        <v>558</v>
      </c>
      <c r="E259" s="13"/>
      <c r="F259" s="13"/>
      <c r="G259" s="13"/>
      <c r="H259" s="8"/>
      <c r="I259" s="9"/>
      <c r="J259" s="9"/>
      <c r="K259" s="9"/>
      <c r="L259" s="9"/>
      <c r="M259" s="9"/>
      <c r="N259" s="10"/>
    </row>
    <row r="260" ht="20.05" customHeight="1">
      <c r="A260" s="38"/>
      <c r="B260" s="79"/>
      <c r="C260" s="12"/>
      <c r="D260" t="s" s="11">
        <v>577</v>
      </c>
      <c r="E260" s="13"/>
      <c r="F260" s="13"/>
      <c r="G260" s="13"/>
      <c r="H260" s="8"/>
      <c r="I260" s="9"/>
      <c r="J260" s="9"/>
      <c r="K260" s="9"/>
      <c r="L260" s="9"/>
      <c r="M260" s="9"/>
      <c r="N260" s="10"/>
    </row>
    <row r="261" ht="20.05" customHeight="1">
      <c r="A261" s="38"/>
      <c r="B261" s="79"/>
      <c r="C261" s="12"/>
      <c r="D261" t="s" s="11">
        <v>552</v>
      </c>
      <c r="E261" s="13"/>
      <c r="F261" s="13"/>
      <c r="G261" s="13"/>
      <c r="H261" s="8"/>
      <c r="I261" s="9"/>
      <c r="J261" s="9"/>
      <c r="K261" s="9"/>
      <c r="L261" s="9"/>
      <c r="M261" s="9"/>
      <c r="N261" s="10"/>
    </row>
    <row r="262" ht="20.05" customHeight="1">
      <c r="A262" s="38"/>
      <c r="B262" s="79"/>
      <c r="C262" s="12"/>
      <c r="D262" t="s" s="11">
        <v>577</v>
      </c>
      <c r="E262" s="13"/>
      <c r="F262" s="13"/>
      <c r="G262" s="13"/>
      <c r="H262" s="8"/>
      <c r="I262" s="9"/>
      <c r="J262" s="9"/>
      <c r="K262" s="9"/>
      <c r="L262" s="9"/>
      <c r="M262" s="9"/>
      <c r="N262" s="10"/>
    </row>
    <row r="263" ht="20.05" customHeight="1">
      <c r="A263" s="38"/>
      <c r="B263" s="79"/>
      <c r="C263" s="12"/>
      <c r="D263" t="s" s="11">
        <v>577</v>
      </c>
      <c r="E263" s="13"/>
      <c r="F263" s="13"/>
      <c r="G263" s="13"/>
      <c r="H263" s="8"/>
      <c r="I263" s="9"/>
      <c r="J263" s="9"/>
      <c r="K263" s="9"/>
      <c r="L263" s="9"/>
      <c r="M263" s="9"/>
      <c r="N263" s="10"/>
    </row>
    <row r="264" ht="20.05" customHeight="1">
      <c r="A264" s="38"/>
      <c r="B264" s="79"/>
      <c r="C264" s="12"/>
      <c r="D264" t="s" s="11">
        <v>577</v>
      </c>
      <c r="E264" s="13"/>
      <c r="F264" s="13"/>
      <c r="G264" s="13"/>
      <c r="H264" s="8"/>
      <c r="I264" s="9"/>
      <c r="J264" s="9"/>
      <c r="K264" s="9"/>
      <c r="L264" s="9"/>
      <c r="M264" s="9"/>
      <c r="N264" s="10"/>
    </row>
    <row r="265" ht="20.05" customHeight="1">
      <c r="A265" s="38"/>
      <c r="B265" s="79"/>
      <c r="C265" s="12"/>
      <c r="D265" t="s" s="11">
        <v>558</v>
      </c>
      <c r="E265" s="13"/>
      <c r="F265" s="13"/>
      <c r="G265" s="13"/>
      <c r="H265" s="8"/>
      <c r="I265" s="9"/>
      <c r="J265" s="9"/>
      <c r="K265" s="9"/>
      <c r="L265" s="9"/>
      <c r="M265" s="9"/>
      <c r="N265" s="10"/>
    </row>
    <row r="266" ht="20.05" customHeight="1">
      <c r="A266" s="38"/>
      <c r="B266" s="79"/>
      <c r="C266" s="12"/>
      <c r="D266" t="s" s="11">
        <v>552</v>
      </c>
      <c r="E266" s="13"/>
      <c r="F266" s="13"/>
      <c r="G266" s="13"/>
      <c r="H266" s="8"/>
      <c r="I266" s="9"/>
      <c r="J266" s="9"/>
      <c r="K266" s="9"/>
      <c r="L266" s="9"/>
      <c r="M266" s="9"/>
      <c r="N266" s="10"/>
    </row>
    <row r="267" ht="20.05" customHeight="1">
      <c r="A267" s="38"/>
      <c r="B267" s="79"/>
      <c r="C267" s="12"/>
      <c r="D267" t="s" s="11">
        <v>572</v>
      </c>
      <c r="E267" s="13"/>
      <c r="F267" s="13"/>
      <c r="G267" s="13"/>
      <c r="H267" s="8"/>
      <c r="I267" s="9"/>
      <c r="J267" s="9"/>
      <c r="K267" s="9"/>
      <c r="L267" s="9"/>
      <c r="M267" s="9"/>
      <c r="N267" s="10"/>
    </row>
    <row r="268" ht="20.05" customHeight="1">
      <c r="A268" s="38"/>
      <c r="B268" s="79"/>
      <c r="C268" s="12"/>
      <c r="D268" t="s" s="11">
        <v>586</v>
      </c>
      <c r="E268" s="13"/>
      <c r="F268" s="13"/>
      <c r="G268" s="13"/>
      <c r="H268" s="8"/>
      <c r="I268" s="9"/>
      <c r="J268" s="9"/>
      <c r="K268" s="9"/>
      <c r="L268" s="9"/>
      <c r="M268" s="9"/>
      <c r="N268" s="10"/>
    </row>
    <row r="269" ht="20.05" customHeight="1">
      <c r="A269" s="38"/>
      <c r="B269" s="79"/>
      <c r="C269" s="12"/>
      <c r="D269" t="s" s="11">
        <v>552</v>
      </c>
      <c r="E269" s="13"/>
      <c r="F269" s="13"/>
      <c r="G269" s="13"/>
      <c r="H269" s="8"/>
      <c r="I269" s="9"/>
      <c r="J269" s="9"/>
      <c r="K269" s="9"/>
      <c r="L269" s="9"/>
      <c r="M269" s="9"/>
      <c r="N269" s="10"/>
    </row>
    <row r="270" ht="20.05" customHeight="1">
      <c r="A270" s="38"/>
      <c r="B270" s="79"/>
      <c r="C270" s="12"/>
      <c r="D270" t="s" s="11">
        <v>572</v>
      </c>
      <c r="E270" s="13"/>
      <c r="F270" s="13"/>
      <c r="G270" s="13"/>
      <c r="H270" s="8"/>
      <c r="I270" s="9"/>
      <c r="J270" s="9"/>
      <c r="K270" s="9"/>
      <c r="L270" s="9"/>
      <c r="M270" s="9"/>
      <c r="N270" s="10"/>
    </row>
    <row r="271" ht="20.05" customHeight="1">
      <c r="A271" s="38"/>
      <c r="B271" s="79"/>
      <c r="C271" s="12"/>
      <c r="D271" t="s" s="11">
        <v>577</v>
      </c>
      <c r="E271" s="13"/>
      <c r="F271" s="13"/>
      <c r="G271" s="13"/>
      <c r="H271" s="8"/>
      <c r="I271" s="9"/>
      <c r="J271" s="9"/>
      <c r="K271" s="9"/>
      <c r="L271" s="9"/>
      <c r="M271" s="9"/>
      <c r="N271" s="10"/>
    </row>
    <row r="272" ht="20.05" customHeight="1">
      <c r="A272" s="38"/>
      <c r="B272" s="79"/>
      <c r="C272" s="12"/>
      <c r="D272" t="s" s="11">
        <v>577</v>
      </c>
      <c r="E272" s="13"/>
      <c r="F272" s="13"/>
      <c r="G272" s="13"/>
      <c r="H272" s="8"/>
      <c r="I272" s="9"/>
      <c r="J272" s="9"/>
      <c r="K272" s="9"/>
      <c r="L272" s="9"/>
      <c r="M272" s="9"/>
      <c r="N272" s="10"/>
    </row>
    <row r="273" ht="20.05" customHeight="1">
      <c r="A273" s="38"/>
      <c r="B273" s="79"/>
      <c r="C273" s="12"/>
      <c r="D273" t="s" s="11">
        <v>552</v>
      </c>
      <c r="E273" s="13"/>
      <c r="F273" s="13"/>
      <c r="G273" s="13"/>
      <c r="H273" s="14"/>
      <c r="I273" s="15"/>
      <c r="J273" s="15"/>
      <c r="K273" s="15"/>
      <c r="L273" s="15"/>
      <c r="M273" s="15"/>
      <c r="N273" s="16"/>
    </row>
  </sheetData>
  <mergeCells count="1">
    <mergeCell ref="A1:G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